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LS-WHGLE31\share-all\10_事業・後援名義\事務局実施事業\02_文化振興助成事業\01_助成金制度\17_R8助成金\01_手引き\"/>
    </mc:Choice>
  </mc:AlternateContent>
  <xr:revisionPtr revIDLastSave="0" documentId="13_ncr:1_{D660C6CE-E692-4487-BF78-0239615634F0}" xr6:coauthVersionLast="47" xr6:coauthVersionMax="47" xr10:uidLastSave="{00000000-0000-0000-0000-000000000000}"/>
  <bookViews>
    <workbookView xWindow="0" yWindow="165" windowWidth="16260" windowHeight="10590" tabRatio="779" firstSheet="1" activeTab="1" xr2:uid="{00000000-000D-0000-FFFF-FFFF00000000}"/>
  </bookViews>
  <sheets>
    <sheet name="★基本設定" sheetId="6" state="hidden" r:id="rId1"/>
    <sheet name="●基本情報" sheetId="1" r:id="rId2"/>
    <sheet name="【申・入力不要】様式1" sheetId="2" r:id="rId3"/>
    <sheet name="【申】様式２" sheetId="3" r:id="rId4"/>
    <sheet name="【申】様式3-1" sheetId="4" r:id="rId5"/>
    <sheet name="【申】様式3-2" sheetId="5" r:id="rId6"/>
    <sheet name="【報・入力不要】様式10" sheetId="9" r:id="rId7"/>
    <sheet name="【報】様式11" sheetId="8" r:id="rId8"/>
    <sheet name="【報】様式12-1" sheetId="12" r:id="rId9"/>
    <sheet name="【報】様式12-2" sheetId="11" r:id="rId10"/>
    <sheet name="請求書" sheetId="10" r:id="rId11"/>
  </sheets>
  <definedNames>
    <definedName name="_xlnm.Print_Area" localSheetId="3">【申】様式２!$B$1:$C$14</definedName>
    <definedName name="_xlnm.Print_Area" localSheetId="7">【報】様式11!$B$1:$C$14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7" i="10" l="1"/>
  <c r="B28" i="10"/>
  <c r="H4" i="10"/>
  <c r="K15" i="12"/>
  <c r="K16" i="12"/>
  <c r="K17" i="12"/>
  <c r="K18" i="12"/>
  <c r="K19" i="12"/>
  <c r="K20" i="12"/>
  <c r="K21" i="12"/>
  <c r="K22" i="12"/>
  <c r="K23" i="12"/>
  <c r="K14" i="12"/>
  <c r="I4" i="9"/>
  <c r="I46" i="10" l="1"/>
  <c r="H18" i="10"/>
  <c r="H16" i="10"/>
  <c r="H15" i="10"/>
  <c r="H14" i="10"/>
  <c r="C10" i="8" l="1"/>
  <c r="C8" i="8"/>
  <c r="C7" i="8"/>
  <c r="C6" i="8"/>
  <c r="D39" i="9"/>
  <c r="D36" i="9"/>
  <c r="H18" i="9"/>
  <c r="H16" i="9"/>
  <c r="H15" i="9"/>
  <c r="H14" i="9"/>
  <c r="C6" i="3"/>
  <c r="D39" i="2"/>
  <c r="D36" i="2"/>
  <c r="H18" i="2"/>
  <c r="H16" i="2"/>
  <c r="H15" i="2"/>
  <c r="H14" i="2"/>
  <c r="I4" i="2"/>
  <c r="E36" i="5"/>
  <c r="E36" i="11" s="1"/>
  <c r="F36" i="11" s="1"/>
  <c r="E37" i="5"/>
  <c r="E37" i="11" s="1"/>
  <c r="F37" i="11" s="1"/>
  <c r="E27" i="5"/>
  <c r="E27" i="11" s="1"/>
  <c r="F27" i="11" s="1"/>
  <c r="E28" i="5"/>
  <c r="E28" i="11" s="1"/>
  <c r="F28" i="11" s="1"/>
  <c r="E29" i="5"/>
  <c r="E11" i="5"/>
  <c r="E11" i="11" s="1"/>
  <c r="F11" i="11" s="1"/>
  <c r="E12" i="5"/>
  <c r="E12" i="11" s="1"/>
  <c r="F12" i="11" s="1"/>
  <c r="E13" i="5"/>
  <c r="E13" i="11" s="1"/>
  <c r="F13" i="11" s="1"/>
  <c r="H24" i="10"/>
  <c r="H23" i="10"/>
  <c r="H22" i="10"/>
  <c r="H21" i="10"/>
  <c r="H17" i="10"/>
  <c r="H24" i="9"/>
  <c r="H23" i="9"/>
  <c r="H22" i="9"/>
  <c r="H21" i="9"/>
  <c r="H17" i="9"/>
  <c r="H21" i="2"/>
  <c r="H22" i="2"/>
  <c r="C11" i="8"/>
  <c r="H17" i="2"/>
  <c r="E44" i="9"/>
  <c r="D33" i="11"/>
  <c r="D34" i="11"/>
  <c r="D35" i="11"/>
  <c r="D36" i="11"/>
  <c r="D37" i="11"/>
  <c r="E29" i="11"/>
  <c r="F29" i="11" s="1"/>
  <c r="D25" i="11"/>
  <c r="D26" i="11"/>
  <c r="D27" i="11"/>
  <c r="D28" i="11"/>
  <c r="D29" i="11"/>
  <c r="D32" i="11"/>
  <c r="D24" i="11"/>
  <c r="D17" i="11"/>
  <c r="D18" i="11"/>
  <c r="D19" i="11"/>
  <c r="D20" i="11"/>
  <c r="D21" i="11"/>
  <c r="D16" i="11"/>
  <c r="O15" i="12"/>
  <c r="O16" i="12"/>
  <c r="O17" i="12"/>
  <c r="O18" i="12"/>
  <c r="O19" i="12"/>
  <c r="O20" i="12"/>
  <c r="O21" i="12"/>
  <c r="O22" i="12"/>
  <c r="O23" i="12"/>
  <c r="O14" i="12"/>
  <c r="N23" i="4"/>
  <c r="N15" i="4"/>
  <c r="N16" i="4"/>
  <c r="N17" i="4"/>
  <c r="N18" i="4"/>
  <c r="N19" i="4"/>
  <c r="N20" i="4"/>
  <c r="N21" i="4"/>
  <c r="N22" i="4"/>
  <c r="D12" i="11"/>
  <c r="D13" i="11"/>
  <c r="D4" i="11"/>
  <c r="D5" i="11"/>
  <c r="D6" i="11"/>
  <c r="D7" i="11"/>
  <c r="D8" i="11"/>
  <c r="D9" i="11"/>
  <c r="D10" i="11"/>
  <c r="D11" i="11"/>
  <c r="E24" i="12"/>
  <c r="C37" i="10"/>
  <c r="C28" i="10"/>
  <c r="H24" i="2"/>
  <c r="H23" i="2"/>
  <c r="B28" i="9"/>
  <c r="C28" i="9"/>
  <c r="E53" i="9"/>
  <c r="E35" i="5"/>
  <c r="E35" i="11" s="1"/>
  <c r="F35" i="11" s="1"/>
  <c r="E26" i="5"/>
  <c r="E26" i="11" s="1"/>
  <c r="F26" i="11" s="1"/>
  <c r="E18" i="5"/>
  <c r="E18" i="11" s="1"/>
  <c r="F18" i="11" s="1"/>
  <c r="E19" i="5"/>
  <c r="E19" i="11" s="1"/>
  <c r="F19" i="11" s="1"/>
  <c r="E20" i="5"/>
  <c r="E20" i="11" s="1"/>
  <c r="F20" i="11" s="1"/>
  <c r="E21" i="5"/>
  <c r="E21" i="11" s="1"/>
  <c r="F21" i="11" s="1"/>
  <c r="E10" i="5"/>
  <c r="E10" i="11" s="1"/>
  <c r="F10" i="11" s="1"/>
  <c r="E9" i="5"/>
  <c r="E9" i="11" s="1"/>
  <c r="F9" i="11" s="1"/>
  <c r="E8" i="5"/>
  <c r="E8" i="11" s="1"/>
  <c r="F8" i="11" s="1"/>
  <c r="E7" i="5"/>
  <c r="E7" i="11" s="1"/>
  <c r="F7" i="11" s="1"/>
  <c r="D24" i="4"/>
  <c r="D24" i="12" s="1"/>
  <c r="J15" i="4"/>
  <c r="J16" i="4"/>
  <c r="J17" i="4"/>
  <c r="J18" i="4"/>
  <c r="J19" i="4"/>
  <c r="J20" i="4"/>
  <c r="J21" i="4"/>
  <c r="J22" i="4"/>
  <c r="J23" i="4"/>
  <c r="J14" i="4"/>
  <c r="N14" i="4" s="1"/>
  <c r="E33" i="5"/>
  <c r="E33" i="11" s="1"/>
  <c r="F33" i="11" s="1"/>
  <c r="E34" i="5"/>
  <c r="E34" i="11" s="1"/>
  <c r="F34" i="11" s="1"/>
  <c r="E32" i="5"/>
  <c r="E32" i="11" s="1"/>
  <c r="F32" i="11" s="1"/>
  <c r="E25" i="5"/>
  <c r="E25" i="11" s="1"/>
  <c r="F25" i="11" s="1"/>
  <c r="E24" i="5"/>
  <c r="E24" i="11" s="1"/>
  <c r="F24" i="11" s="1"/>
  <c r="E38" i="11" l="1"/>
  <c r="E30" i="11"/>
  <c r="E13" i="12"/>
  <c r="F30" i="11"/>
  <c r="F38" i="11"/>
  <c r="E38" i="5"/>
  <c r="E30" i="5"/>
  <c r="E17" i="5"/>
  <c r="E17" i="11" s="1"/>
  <c r="F17" i="11" s="1"/>
  <c r="E16" i="5"/>
  <c r="E16" i="11" s="1"/>
  <c r="F16" i="11" s="1"/>
  <c r="E6" i="5"/>
  <c r="E6" i="11" s="1"/>
  <c r="F6" i="11" s="1"/>
  <c r="E5" i="5"/>
  <c r="E5" i="11" s="1"/>
  <c r="F5" i="11" s="1"/>
  <c r="E4" i="5"/>
  <c r="E4" i="11" s="1"/>
  <c r="F4" i="11" s="1"/>
  <c r="D13" i="4"/>
  <c r="D13" i="12" s="1"/>
  <c r="F22" i="11" l="1"/>
  <c r="E22" i="11"/>
  <c r="F14" i="11"/>
  <c r="E14" i="11"/>
  <c r="E22" i="5"/>
  <c r="E14" i="5"/>
  <c r="F39" i="11" l="1"/>
  <c r="E28" i="12" s="1"/>
  <c r="E27" i="12" s="1"/>
  <c r="E6" i="12" s="1"/>
  <c r="E36" i="10" s="1"/>
  <c r="E39" i="11"/>
  <c r="D28" i="12" s="1"/>
  <c r="E39" i="5"/>
  <c r="D28" i="4" s="1"/>
  <c r="D27" i="4" s="1"/>
  <c r="D6" i="4" s="1"/>
  <c r="E45" i="9" l="1"/>
  <c r="D27" i="12"/>
  <c r="D42" i="2" l="1"/>
</calcChain>
</file>

<file path=xl/sharedStrings.xml><?xml version="1.0" encoding="utf-8"?>
<sst xmlns="http://schemas.openxmlformats.org/spreadsheetml/2006/main" count="395" uniqueCount="130">
  <si>
    <t>申請日</t>
    <rPh sb="0" eb="3">
      <t>シンセイビ</t>
    </rPh>
    <phoneticPr fontId="1"/>
  </si>
  <si>
    <t>申請者</t>
    <rPh sb="0" eb="3">
      <t>シンセイシャ</t>
    </rPh>
    <phoneticPr fontId="1"/>
  </si>
  <si>
    <t>申請者住所</t>
    <rPh sb="0" eb="5">
      <t>シンセイシャジュウショ</t>
    </rPh>
    <phoneticPr fontId="1"/>
  </si>
  <si>
    <t>申請者名</t>
    <rPh sb="0" eb="3">
      <t>シンセイシャ</t>
    </rPh>
    <rPh sb="3" eb="4">
      <t>メイ</t>
    </rPh>
    <phoneticPr fontId="1"/>
  </si>
  <si>
    <t>連絡担当者名</t>
    <rPh sb="0" eb="2">
      <t>レンラク</t>
    </rPh>
    <rPh sb="2" eb="5">
      <t>タントウシャ</t>
    </rPh>
    <rPh sb="5" eb="6">
      <t>メイ</t>
    </rPh>
    <phoneticPr fontId="1"/>
  </si>
  <si>
    <t>連絡担当者名住所</t>
    <rPh sb="0" eb="2">
      <t>レンラク</t>
    </rPh>
    <rPh sb="2" eb="5">
      <t>タントウシャ</t>
    </rPh>
    <rPh sb="5" eb="6">
      <t>メイ</t>
    </rPh>
    <rPh sb="6" eb="8">
      <t>ジュウショ</t>
    </rPh>
    <phoneticPr fontId="1"/>
  </si>
  <si>
    <t>申請者電話番号</t>
    <rPh sb="0" eb="3">
      <t>シンセイシャ</t>
    </rPh>
    <rPh sb="3" eb="5">
      <t>デンワ</t>
    </rPh>
    <rPh sb="5" eb="7">
      <t>バンゴウ</t>
    </rPh>
    <phoneticPr fontId="1"/>
  </si>
  <si>
    <t>連絡担当者電話番号</t>
    <rPh sb="0" eb="5">
      <t>レンラクタントウシャ</t>
    </rPh>
    <rPh sb="5" eb="9">
      <t>デンワバンゴウ</t>
    </rPh>
    <phoneticPr fontId="1"/>
  </si>
  <si>
    <t>事業名</t>
    <rPh sb="0" eb="3">
      <t>ジギョウメイ</t>
    </rPh>
    <phoneticPr fontId="1"/>
  </si>
  <si>
    <t>様式第１号（第５条第１項関係）</t>
    <rPh sb="0" eb="2">
      <t>ヨウシキ</t>
    </rPh>
    <rPh sb="2" eb="3">
      <t>ダイ</t>
    </rPh>
    <rPh sb="4" eb="5">
      <t>ゴウ</t>
    </rPh>
    <rPh sb="6" eb="7">
      <t>ダイ</t>
    </rPh>
    <rPh sb="8" eb="9">
      <t>ジョウ</t>
    </rPh>
    <rPh sb="9" eb="10">
      <t>ダイ</t>
    </rPh>
    <rPh sb="11" eb="12">
      <t>コウ</t>
    </rPh>
    <rPh sb="12" eb="14">
      <t>カンケイ</t>
    </rPh>
    <phoneticPr fontId="1"/>
  </si>
  <si>
    <t>文化振興事業費助成金交付申請書</t>
    <rPh sb="0" eb="7">
      <t>ブンカシンコウジギョウヒ</t>
    </rPh>
    <rPh sb="7" eb="10">
      <t>ジョセイキン</t>
    </rPh>
    <rPh sb="10" eb="12">
      <t>コウフ</t>
    </rPh>
    <rPh sb="12" eb="15">
      <t>シンセイショ</t>
    </rPh>
    <phoneticPr fontId="1"/>
  </si>
  <si>
    <t>（あて先）公益財団法人静岡市文化振興財団理事長</t>
    <rPh sb="3" eb="4">
      <t>サキ</t>
    </rPh>
    <rPh sb="5" eb="11">
      <t>コウエキザイダンホウジン</t>
    </rPh>
    <rPh sb="11" eb="14">
      <t>シズオカシ</t>
    </rPh>
    <rPh sb="14" eb="20">
      <t>ブンカシンコウザイダン</t>
    </rPh>
    <rPh sb="20" eb="23">
      <t>リジチョウ</t>
    </rPh>
    <phoneticPr fontId="1"/>
  </si>
  <si>
    <t>住所</t>
    <rPh sb="0" eb="2">
      <t>ジュウショ</t>
    </rPh>
    <phoneticPr fontId="1"/>
  </si>
  <si>
    <t>氏名</t>
    <rPh sb="0" eb="2">
      <t>シメイ</t>
    </rPh>
    <phoneticPr fontId="1"/>
  </si>
  <si>
    <t>連絡先</t>
    <rPh sb="0" eb="3">
      <t>レンラクサキ</t>
    </rPh>
    <phoneticPr fontId="1"/>
  </si>
  <si>
    <t>公益財団法人静岡市文化振興財団文化振興事業費助成金交付規定第５条第１項の規定により</t>
    <rPh sb="0" eb="6">
      <t>コウエキザイダンホウジン</t>
    </rPh>
    <rPh sb="6" eb="15">
      <t>シズオカシブンカシンコウザイダン</t>
    </rPh>
    <rPh sb="15" eb="22">
      <t>ブンカシンコウジギョウヒ</t>
    </rPh>
    <rPh sb="22" eb="24">
      <t>ジョセイ</t>
    </rPh>
    <rPh sb="24" eb="25">
      <t>キン</t>
    </rPh>
    <rPh sb="25" eb="27">
      <t>コウフ</t>
    </rPh>
    <rPh sb="27" eb="29">
      <t>キテイ</t>
    </rPh>
    <rPh sb="29" eb="30">
      <t>ダイ</t>
    </rPh>
    <rPh sb="31" eb="32">
      <t>ジョウ</t>
    </rPh>
    <rPh sb="32" eb="33">
      <t>ダイ</t>
    </rPh>
    <rPh sb="34" eb="35">
      <t>コウ</t>
    </rPh>
    <rPh sb="36" eb="38">
      <t>キテイ</t>
    </rPh>
    <phoneticPr fontId="1"/>
  </si>
  <si>
    <t>助成金の交付を受けたいので、関係書類を添えて申請します。</t>
    <rPh sb="0" eb="3">
      <t>ジョセイキン</t>
    </rPh>
    <rPh sb="4" eb="6">
      <t>コウフ</t>
    </rPh>
    <rPh sb="7" eb="8">
      <t>ウ</t>
    </rPh>
    <rPh sb="14" eb="18">
      <t>カンケイショルイ</t>
    </rPh>
    <rPh sb="19" eb="20">
      <t>ソ</t>
    </rPh>
    <rPh sb="22" eb="24">
      <t>シンセイ</t>
    </rPh>
    <phoneticPr fontId="1"/>
  </si>
  <si>
    <t>記</t>
    <rPh sb="0" eb="1">
      <t>キ</t>
    </rPh>
    <phoneticPr fontId="1"/>
  </si>
  <si>
    <t>１.実施者</t>
    <rPh sb="2" eb="5">
      <t>ジッシシャ</t>
    </rPh>
    <phoneticPr fontId="1"/>
  </si>
  <si>
    <t>２.事業名</t>
    <rPh sb="2" eb="5">
      <t>ジギョウメイ</t>
    </rPh>
    <phoneticPr fontId="1"/>
  </si>
  <si>
    <t>３.申請額</t>
    <rPh sb="2" eb="5">
      <t>シンセイガク</t>
    </rPh>
    <phoneticPr fontId="1"/>
  </si>
  <si>
    <t>電話</t>
    <rPh sb="0" eb="2">
      <t>デンワ</t>
    </rPh>
    <phoneticPr fontId="1"/>
  </si>
  <si>
    <t>様式第２号（第５条第１項関係）</t>
    <rPh sb="0" eb="2">
      <t>ヨウシキ</t>
    </rPh>
    <rPh sb="2" eb="3">
      <t>ダイ</t>
    </rPh>
    <rPh sb="4" eb="5">
      <t>ゴウ</t>
    </rPh>
    <rPh sb="6" eb="7">
      <t>ダイ</t>
    </rPh>
    <rPh sb="8" eb="9">
      <t>ジョウ</t>
    </rPh>
    <rPh sb="9" eb="10">
      <t>ダイ</t>
    </rPh>
    <rPh sb="11" eb="12">
      <t>コウ</t>
    </rPh>
    <rPh sb="12" eb="14">
      <t>カンケイ</t>
    </rPh>
    <phoneticPr fontId="1"/>
  </si>
  <si>
    <t>事業計画書</t>
    <rPh sb="0" eb="5">
      <t>ジギョウケイカクショ</t>
    </rPh>
    <phoneticPr fontId="1"/>
  </si>
  <si>
    <t>１.事業名</t>
    <rPh sb="2" eb="5">
      <t>ジギョウメイ</t>
    </rPh>
    <phoneticPr fontId="1"/>
  </si>
  <si>
    <t>２.実施期間</t>
    <rPh sb="2" eb="6">
      <t>ジッシキカン</t>
    </rPh>
    <phoneticPr fontId="1"/>
  </si>
  <si>
    <t>３.実施場所</t>
    <rPh sb="2" eb="4">
      <t>ジッシ</t>
    </rPh>
    <rPh sb="4" eb="6">
      <t>バショ</t>
    </rPh>
    <phoneticPr fontId="1"/>
  </si>
  <si>
    <t>４.参加対象者及び人数</t>
    <rPh sb="2" eb="7">
      <t>サンカタイショウシャ</t>
    </rPh>
    <rPh sb="7" eb="8">
      <t>オヨ</t>
    </rPh>
    <rPh sb="9" eb="11">
      <t>ニンズウ</t>
    </rPh>
    <phoneticPr fontId="1"/>
  </si>
  <si>
    <t>５.入場料・参加費</t>
    <rPh sb="2" eb="5">
      <t>ニュウジョウリョウ</t>
    </rPh>
    <rPh sb="6" eb="9">
      <t>サンカヒ</t>
    </rPh>
    <phoneticPr fontId="1"/>
  </si>
  <si>
    <t>６.事業の目的</t>
    <rPh sb="2" eb="4">
      <t>ジギョウ</t>
    </rPh>
    <rPh sb="5" eb="7">
      <t>モクテキ</t>
    </rPh>
    <phoneticPr fontId="1"/>
  </si>
  <si>
    <t>８.具体的内容</t>
    <rPh sb="2" eb="7">
      <t>グタイテキナイヨウ</t>
    </rPh>
    <phoneticPr fontId="1"/>
  </si>
  <si>
    <t>９.別紙資料</t>
    <rPh sb="2" eb="6">
      <t>ベッシシリョウ</t>
    </rPh>
    <phoneticPr fontId="1"/>
  </si>
  <si>
    <t>７.期待される効果
　（事業の成果）</t>
    <rPh sb="2" eb="4">
      <t>キタイ</t>
    </rPh>
    <rPh sb="7" eb="9">
      <t>コウカ</t>
    </rPh>
    <rPh sb="12" eb="14">
      <t>ジギョウ</t>
    </rPh>
    <rPh sb="15" eb="17">
      <t>セイカ</t>
    </rPh>
    <phoneticPr fontId="1"/>
  </si>
  <si>
    <t>様式第３号（第５条第１項関係）</t>
    <rPh sb="0" eb="2">
      <t>ヨウシキ</t>
    </rPh>
    <rPh sb="2" eb="3">
      <t>ダイ</t>
    </rPh>
    <rPh sb="4" eb="5">
      <t>ゴウ</t>
    </rPh>
    <rPh sb="6" eb="7">
      <t>ダイ</t>
    </rPh>
    <rPh sb="8" eb="9">
      <t>ジョウ</t>
    </rPh>
    <rPh sb="9" eb="10">
      <t>ダイ</t>
    </rPh>
    <rPh sb="11" eb="12">
      <t>コウ</t>
    </rPh>
    <rPh sb="12" eb="14">
      <t>カンケイ</t>
    </rPh>
    <phoneticPr fontId="1"/>
  </si>
  <si>
    <t>収支予算書</t>
    <rPh sb="0" eb="5">
      <t>シュウシヨサンショ</t>
    </rPh>
    <phoneticPr fontId="1"/>
  </si>
  <si>
    <t>区分</t>
    <rPh sb="0" eb="2">
      <t>クブン</t>
    </rPh>
    <phoneticPr fontId="1"/>
  </si>
  <si>
    <t>項目</t>
    <rPh sb="0" eb="2">
      <t>コウモク</t>
    </rPh>
    <phoneticPr fontId="1"/>
  </si>
  <si>
    <t>予算額</t>
    <rPh sb="0" eb="3">
      <t>ヨサンガク</t>
    </rPh>
    <phoneticPr fontId="1"/>
  </si>
  <si>
    <t>×</t>
    <phoneticPr fontId="1"/>
  </si>
  <si>
    <t>=</t>
    <phoneticPr fontId="1"/>
  </si>
  <si>
    <t>料金</t>
    <rPh sb="0" eb="2">
      <t>リョウキン</t>
    </rPh>
    <phoneticPr fontId="1"/>
  </si>
  <si>
    <t>１.申請額</t>
    <rPh sb="2" eb="5">
      <t>シンセイガク</t>
    </rPh>
    <phoneticPr fontId="1"/>
  </si>
  <si>
    <t>２.収入および支出に関する予算</t>
    <rPh sb="2" eb="4">
      <t>シュウニュウ</t>
    </rPh>
    <rPh sb="7" eb="9">
      <t>シシュツ</t>
    </rPh>
    <rPh sb="10" eb="11">
      <t>カン</t>
    </rPh>
    <rPh sb="13" eb="15">
      <t>ヨサン</t>
    </rPh>
    <phoneticPr fontId="1"/>
  </si>
  <si>
    <t>自己負担金</t>
    <rPh sb="0" eb="5">
      <t>ジコフタンキン</t>
    </rPh>
    <phoneticPr fontId="1"/>
  </si>
  <si>
    <t>積算の基礎（内訳）</t>
    <rPh sb="0" eb="2">
      <t>セキサン</t>
    </rPh>
    <rPh sb="3" eb="5">
      <t>キソ</t>
    </rPh>
    <rPh sb="6" eb="8">
      <t>ウチワケ</t>
    </rPh>
    <phoneticPr fontId="1"/>
  </si>
  <si>
    <t>掛率</t>
    <rPh sb="0" eb="2">
      <t>カケリツ</t>
    </rPh>
    <phoneticPr fontId="1"/>
  </si>
  <si>
    <t>小計</t>
    <rPh sb="0" eb="2">
      <t>ショウケイ</t>
    </rPh>
    <phoneticPr fontId="1"/>
  </si>
  <si>
    <t>計</t>
    <rPh sb="0" eb="1">
      <t>ケイ</t>
    </rPh>
    <phoneticPr fontId="1"/>
  </si>
  <si>
    <t>事業収入（A）</t>
    <rPh sb="0" eb="4">
      <t>ジギョウシュウニュウ</t>
    </rPh>
    <phoneticPr fontId="1"/>
  </si>
  <si>
    <t>自己負担金（C）</t>
    <rPh sb="0" eb="4">
      <t>ジコフタン</t>
    </rPh>
    <rPh sb="4" eb="5">
      <t>カネ</t>
    </rPh>
    <phoneticPr fontId="1"/>
  </si>
  <si>
    <t>料金
区分</t>
    <rPh sb="0" eb="2">
      <t>リョウキン</t>
    </rPh>
    <rPh sb="3" eb="5">
      <t>クブン</t>
    </rPh>
    <phoneticPr fontId="1"/>
  </si>
  <si>
    <t>席数
（定員）</t>
    <rPh sb="0" eb="2">
      <t>セキスウ</t>
    </rPh>
    <rPh sb="4" eb="6">
      <t>テイイン</t>
    </rPh>
    <phoneticPr fontId="1"/>
  </si>
  <si>
    <t>（１）収入の部</t>
    <rPh sb="3" eb="5">
      <t>シュウニュウ</t>
    </rPh>
    <rPh sb="6" eb="7">
      <t>ブ</t>
    </rPh>
    <phoneticPr fontId="1"/>
  </si>
  <si>
    <t>チケット・
入場料等
収入</t>
    <rPh sb="6" eb="9">
      <t>ニュウジョウリョウ</t>
    </rPh>
    <rPh sb="9" eb="10">
      <t>ナド</t>
    </rPh>
    <rPh sb="11" eb="13">
      <t>シュウニュウ</t>
    </rPh>
    <phoneticPr fontId="1"/>
  </si>
  <si>
    <t>円</t>
    <rPh sb="0" eb="1">
      <t>エン</t>
    </rPh>
    <phoneticPr fontId="1"/>
  </si>
  <si>
    <t>その他
収入</t>
    <rPh sb="2" eb="3">
      <t>タ</t>
    </rPh>
    <rPh sb="4" eb="6">
      <t>シュウニュウ</t>
    </rPh>
    <phoneticPr fontId="1"/>
  </si>
  <si>
    <t>（２）支出の部</t>
    <rPh sb="3" eb="5">
      <t>シシュツ</t>
    </rPh>
    <rPh sb="6" eb="7">
      <t>ブ</t>
    </rPh>
    <phoneticPr fontId="1"/>
  </si>
  <si>
    <t>直接的事業経費(B)</t>
    <rPh sb="0" eb="7">
      <t>チョクセツテキジギョウケイヒ</t>
    </rPh>
    <phoneticPr fontId="1"/>
  </si>
  <si>
    <t>人件費</t>
    <rPh sb="0" eb="3">
      <t>ジンケンヒ</t>
    </rPh>
    <phoneticPr fontId="1"/>
  </si>
  <si>
    <t>金額</t>
    <rPh sb="0" eb="2">
      <t>キンガク</t>
    </rPh>
    <phoneticPr fontId="1"/>
  </si>
  <si>
    <t>回</t>
    <rPh sb="0" eb="1">
      <t>カイ</t>
    </rPh>
    <phoneticPr fontId="1"/>
  </si>
  <si>
    <t>人</t>
    <rPh sb="0" eb="1">
      <t>ニン</t>
    </rPh>
    <phoneticPr fontId="1"/>
  </si>
  <si>
    <t>会場設営費</t>
    <rPh sb="0" eb="5">
      <t>カイジョウセツエイヒ</t>
    </rPh>
    <phoneticPr fontId="1"/>
  </si>
  <si>
    <t>広告宣伝費</t>
    <rPh sb="0" eb="2">
      <t>コウコク</t>
    </rPh>
    <rPh sb="2" eb="5">
      <t>センデンヒ</t>
    </rPh>
    <phoneticPr fontId="1"/>
  </si>
  <si>
    <t>事業制作費</t>
    <rPh sb="0" eb="5">
      <t>ジギョウセイサクヒ</t>
    </rPh>
    <phoneticPr fontId="1"/>
  </si>
  <si>
    <t>単価</t>
    <rPh sb="0" eb="2">
      <t>タンカ</t>
    </rPh>
    <phoneticPr fontId="1"/>
  </si>
  <si>
    <t>数量</t>
    <rPh sb="0" eb="2">
      <t>スウリョウ</t>
    </rPh>
    <phoneticPr fontId="1"/>
  </si>
  <si>
    <t>団体の場合は団体名、個人の場合は個人名</t>
    <rPh sb="0" eb="2">
      <t>ダンタイ</t>
    </rPh>
    <rPh sb="3" eb="5">
      <t>バアイ</t>
    </rPh>
    <rPh sb="6" eb="9">
      <t>ダンタイメイ</t>
    </rPh>
    <rPh sb="10" eb="12">
      <t>コジン</t>
    </rPh>
    <rPh sb="13" eb="15">
      <t>バアイ</t>
    </rPh>
    <rPh sb="16" eb="19">
      <t>コジンメイ</t>
    </rPh>
    <phoneticPr fontId="1"/>
  </si>
  <si>
    <t>申請代表者肩書</t>
    <rPh sb="0" eb="5">
      <t>シンセイダイヒョウシャ</t>
    </rPh>
    <rPh sb="5" eb="7">
      <t>カタガキ</t>
    </rPh>
    <phoneticPr fontId="1"/>
  </si>
  <si>
    <t>申請代表者氏名</t>
    <rPh sb="0" eb="5">
      <t>シンセイダイヒョウシャ</t>
    </rPh>
    <rPh sb="5" eb="7">
      <t>シメイ</t>
    </rPh>
    <phoneticPr fontId="1"/>
  </si>
  <si>
    <t>（千円未満切り捨て）</t>
    <rPh sb="1" eb="6">
      <t>センエンミマンキ</t>
    </rPh>
    <rPh sb="7" eb="8">
      <t>ス</t>
    </rPh>
    <phoneticPr fontId="1"/>
  </si>
  <si>
    <t>入場料積算率</t>
    <rPh sb="0" eb="3">
      <t>ニュウジョウリョウ</t>
    </rPh>
    <rPh sb="3" eb="5">
      <t>セキサン</t>
    </rPh>
    <rPh sb="5" eb="6">
      <t>リツ</t>
    </rPh>
    <phoneticPr fontId="1"/>
  </si>
  <si>
    <t>回数</t>
    <rPh sb="0" eb="2">
      <t>カイスウ</t>
    </rPh>
    <phoneticPr fontId="1"/>
  </si>
  <si>
    <t>詳細</t>
    <rPh sb="0" eb="2">
      <t>ショウサイ</t>
    </rPh>
    <phoneticPr fontId="1"/>
  </si>
  <si>
    <t>様式第11号（第10条関係）</t>
    <rPh sb="0" eb="2">
      <t>ヨウシキ</t>
    </rPh>
    <rPh sb="2" eb="3">
      <t>ダイ</t>
    </rPh>
    <rPh sb="5" eb="6">
      <t>ゴウ</t>
    </rPh>
    <rPh sb="7" eb="8">
      <t>ダイ</t>
    </rPh>
    <rPh sb="10" eb="11">
      <t>ジョウ</t>
    </rPh>
    <rPh sb="11" eb="13">
      <t>カンケイ</t>
    </rPh>
    <phoneticPr fontId="1"/>
  </si>
  <si>
    <t>事業報告書</t>
    <rPh sb="0" eb="2">
      <t>ジギョウ</t>
    </rPh>
    <rPh sb="2" eb="5">
      <t>ホウコクショ</t>
    </rPh>
    <phoneticPr fontId="1"/>
  </si>
  <si>
    <t>７.事業の成果</t>
    <rPh sb="2" eb="4">
      <t>ジギョウ</t>
    </rPh>
    <rPh sb="5" eb="7">
      <t>セイカ</t>
    </rPh>
    <phoneticPr fontId="1"/>
  </si>
  <si>
    <t>様式第１0号（第10条関係）</t>
    <rPh sb="0" eb="2">
      <t>ヨウシキ</t>
    </rPh>
    <rPh sb="2" eb="3">
      <t>ダイ</t>
    </rPh>
    <rPh sb="5" eb="6">
      <t>ゴウ</t>
    </rPh>
    <rPh sb="7" eb="8">
      <t>ダイ</t>
    </rPh>
    <rPh sb="10" eb="11">
      <t>ジョウ</t>
    </rPh>
    <rPh sb="11" eb="13">
      <t>カンケイ</t>
    </rPh>
    <phoneticPr fontId="1"/>
  </si>
  <si>
    <t>文書番号</t>
    <rPh sb="0" eb="4">
      <t>ブンショバンゴウ</t>
    </rPh>
    <phoneticPr fontId="1"/>
  </si>
  <si>
    <t>交付決定日</t>
    <rPh sb="0" eb="5">
      <t>コウフケッテイビ</t>
    </rPh>
    <phoneticPr fontId="1"/>
  </si>
  <si>
    <t>ついて、次のとおり終了しましたので報告します。</t>
    <rPh sb="4" eb="5">
      <t>ツギ</t>
    </rPh>
    <rPh sb="9" eb="11">
      <t>シュウリョウ</t>
    </rPh>
    <rPh sb="17" eb="19">
      <t>ホウコク</t>
    </rPh>
    <phoneticPr fontId="1"/>
  </si>
  <si>
    <t>事業完了日</t>
    <rPh sb="0" eb="4">
      <t>ジギョウカンリョウ</t>
    </rPh>
    <rPh sb="4" eb="5">
      <t>ヒ</t>
    </rPh>
    <phoneticPr fontId="1"/>
  </si>
  <si>
    <t>個人の場合は入力不要</t>
    <rPh sb="0" eb="2">
      <t>コジン</t>
    </rPh>
    <rPh sb="3" eb="5">
      <t>バアイ</t>
    </rPh>
    <rPh sb="6" eb="8">
      <t>ニュウリョク</t>
    </rPh>
    <rPh sb="8" eb="10">
      <t>フヨウ</t>
    </rPh>
    <phoneticPr fontId="1"/>
  </si>
  <si>
    <t>交付概算額</t>
    <rPh sb="0" eb="2">
      <t>コウフ</t>
    </rPh>
    <rPh sb="2" eb="4">
      <t>ガイサン</t>
    </rPh>
    <rPh sb="4" eb="5">
      <t>ガク</t>
    </rPh>
    <phoneticPr fontId="1"/>
  </si>
  <si>
    <t>３.助成金交付概算額及び精算額</t>
    <rPh sb="2" eb="5">
      <t>ジョセイキン</t>
    </rPh>
    <rPh sb="5" eb="7">
      <t>コウフ</t>
    </rPh>
    <rPh sb="7" eb="9">
      <t>ガイサン</t>
    </rPh>
    <rPh sb="9" eb="10">
      <t>ガク</t>
    </rPh>
    <rPh sb="10" eb="11">
      <t>オヨ</t>
    </rPh>
    <rPh sb="12" eb="15">
      <t>セイサンガク</t>
    </rPh>
    <phoneticPr fontId="1"/>
  </si>
  <si>
    <t>・交付概算額</t>
    <rPh sb="1" eb="6">
      <t>コウフガイサンガク</t>
    </rPh>
    <phoneticPr fontId="1"/>
  </si>
  <si>
    <t>・精算額</t>
    <rPh sb="1" eb="4">
      <t>セイサンガク</t>
    </rPh>
    <phoneticPr fontId="1"/>
  </si>
  <si>
    <t>４.添付書類</t>
    <rPh sb="2" eb="6">
      <t>テンプショルイ</t>
    </rPh>
    <phoneticPr fontId="1"/>
  </si>
  <si>
    <t>（１）事業報告書</t>
    <rPh sb="3" eb="8">
      <t>ジギョウホウコクショ</t>
    </rPh>
    <phoneticPr fontId="1"/>
  </si>
  <si>
    <t>（２）収支決算書</t>
    <rPh sb="3" eb="8">
      <t>シュウシケッサンショ</t>
    </rPh>
    <phoneticPr fontId="1"/>
  </si>
  <si>
    <t>５.事業完了日</t>
    <rPh sb="2" eb="7">
      <t>ジギョウカンリョウビ</t>
    </rPh>
    <phoneticPr fontId="1"/>
  </si>
  <si>
    <t>申請者と同様の場合は入力不要</t>
    <rPh sb="0" eb="3">
      <t>シンセイシャ</t>
    </rPh>
    <rPh sb="4" eb="6">
      <t>ドウヨウ</t>
    </rPh>
    <rPh sb="7" eb="9">
      <t>バアイ</t>
    </rPh>
    <rPh sb="10" eb="12">
      <t>ニュウリョク</t>
    </rPh>
    <rPh sb="12" eb="14">
      <t>フヨウ</t>
    </rPh>
    <phoneticPr fontId="1"/>
  </si>
  <si>
    <t>年度末日</t>
    <rPh sb="0" eb="2">
      <t>ネンド</t>
    </rPh>
    <rPh sb="3" eb="4">
      <t>ヒ</t>
    </rPh>
    <phoneticPr fontId="1"/>
  </si>
  <si>
    <t>①申請時入力欄</t>
    <rPh sb="1" eb="3">
      <t>シンセイ</t>
    </rPh>
    <rPh sb="3" eb="4">
      <t>ジ</t>
    </rPh>
    <rPh sb="4" eb="7">
      <t>ニュウリョクラン</t>
    </rPh>
    <phoneticPr fontId="1"/>
  </si>
  <si>
    <t>【以下は助成決定後入力する！】</t>
    <rPh sb="1" eb="3">
      <t>イカ</t>
    </rPh>
    <rPh sb="4" eb="9">
      <t>ジョセイケッテイゴ</t>
    </rPh>
    <rPh sb="9" eb="11">
      <t>ニュウリョク</t>
    </rPh>
    <phoneticPr fontId="1"/>
  </si>
  <si>
    <t>②報告時入力欄</t>
    <rPh sb="1" eb="3">
      <t>ホウコク</t>
    </rPh>
    <rPh sb="3" eb="4">
      <t>ジ</t>
    </rPh>
    <rPh sb="4" eb="6">
      <t>ニュウリョク</t>
    </rPh>
    <rPh sb="6" eb="7">
      <t>ラン</t>
    </rPh>
    <phoneticPr fontId="1"/>
  </si>
  <si>
    <t>様式第14号（第12条関係）</t>
    <rPh sb="0" eb="2">
      <t>ヨウシキ</t>
    </rPh>
    <rPh sb="2" eb="3">
      <t>ダイ</t>
    </rPh>
    <rPh sb="5" eb="6">
      <t>ゴウ</t>
    </rPh>
    <rPh sb="7" eb="8">
      <t>ダイ</t>
    </rPh>
    <rPh sb="10" eb="11">
      <t>ジョウ</t>
    </rPh>
    <rPh sb="11" eb="13">
      <t>カンケイ</t>
    </rPh>
    <phoneticPr fontId="1"/>
  </si>
  <si>
    <t>請　求　書</t>
    <rPh sb="0" eb="1">
      <t>ショウ</t>
    </rPh>
    <rPh sb="2" eb="3">
      <t>モトム</t>
    </rPh>
    <rPh sb="4" eb="5">
      <t>ショ</t>
    </rPh>
    <phoneticPr fontId="1"/>
  </si>
  <si>
    <t>ついて、次のとおり請求します。</t>
    <rPh sb="4" eb="5">
      <t>ツギ</t>
    </rPh>
    <rPh sb="9" eb="11">
      <t>セイキュウ</t>
    </rPh>
    <phoneticPr fontId="1"/>
  </si>
  <si>
    <t>１.請求額</t>
    <rPh sb="2" eb="5">
      <t>セイキュウガク</t>
    </rPh>
    <phoneticPr fontId="1"/>
  </si>
  <si>
    <t>③請求時入力欄</t>
    <rPh sb="1" eb="4">
      <t>セイキュウジ</t>
    </rPh>
    <rPh sb="4" eb="7">
      <t>ニュウリョクラン</t>
    </rPh>
    <phoneticPr fontId="1"/>
  </si>
  <si>
    <t>交付決定通知書文書番号</t>
    <rPh sb="0" eb="7">
      <t>コウフケッテイツウチショ</t>
    </rPh>
    <rPh sb="7" eb="11">
      <t>ブンショバンゴウ</t>
    </rPh>
    <phoneticPr fontId="1"/>
  </si>
  <si>
    <t>交付確定日</t>
    <rPh sb="0" eb="2">
      <t>コウフ</t>
    </rPh>
    <rPh sb="2" eb="4">
      <t>カクテイ</t>
    </rPh>
    <rPh sb="4" eb="5">
      <t>ビ</t>
    </rPh>
    <phoneticPr fontId="1"/>
  </si>
  <si>
    <t>交付額確定通知書文書番号</t>
    <rPh sb="0" eb="8">
      <t>コウフガクカクテイツウチショ</t>
    </rPh>
    <rPh sb="8" eb="12">
      <t>ブンショバンゴウ</t>
    </rPh>
    <phoneticPr fontId="1"/>
  </si>
  <si>
    <t>２.振込先</t>
    <rPh sb="2" eb="5">
      <t>フリコミサキ</t>
    </rPh>
    <phoneticPr fontId="1"/>
  </si>
  <si>
    <t>金融機関名</t>
    <rPh sb="0" eb="5">
      <t>キンユウキカンメイ</t>
    </rPh>
    <phoneticPr fontId="1"/>
  </si>
  <si>
    <t>口座種別</t>
    <rPh sb="0" eb="4">
      <t>コウザシュベツ</t>
    </rPh>
    <phoneticPr fontId="1"/>
  </si>
  <si>
    <t>名義人</t>
    <rPh sb="0" eb="3">
      <t>メイギニン</t>
    </rPh>
    <phoneticPr fontId="1"/>
  </si>
  <si>
    <t>口座番号</t>
    <rPh sb="0" eb="4">
      <t>コウザバンゴウ</t>
    </rPh>
    <phoneticPr fontId="1"/>
  </si>
  <si>
    <t>上記名義人の口座へ振り込むようお願いします。</t>
    <rPh sb="0" eb="5">
      <t>ジョウキメイギニン</t>
    </rPh>
    <rPh sb="6" eb="8">
      <t>コウザ</t>
    </rPh>
    <rPh sb="9" eb="10">
      <t>フ</t>
    </rPh>
    <rPh sb="11" eb="12">
      <t>コ</t>
    </rPh>
    <rPh sb="16" eb="17">
      <t>ネガ</t>
    </rPh>
    <phoneticPr fontId="1"/>
  </si>
  <si>
    <t>（代表者）</t>
    <rPh sb="1" eb="4">
      <t>ダイヒョウシャ</t>
    </rPh>
    <phoneticPr fontId="1"/>
  </si>
  <si>
    <t>様式第12号（第10条関係）</t>
    <rPh sb="0" eb="2">
      <t>ヨウシキ</t>
    </rPh>
    <rPh sb="2" eb="3">
      <t>ダイ</t>
    </rPh>
    <rPh sb="5" eb="6">
      <t>ゴウ</t>
    </rPh>
    <rPh sb="7" eb="8">
      <t>ダイ</t>
    </rPh>
    <rPh sb="10" eb="11">
      <t>ジョウ</t>
    </rPh>
    <rPh sb="11" eb="13">
      <t>カンケイ</t>
    </rPh>
    <phoneticPr fontId="1"/>
  </si>
  <si>
    <t>収支決算書</t>
    <rPh sb="0" eb="2">
      <t>シュウシ</t>
    </rPh>
    <rPh sb="2" eb="4">
      <t>ケッサン</t>
    </rPh>
    <rPh sb="4" eb="5">
      <t>ショ</t>
    </rPh>
    <phoneticPr fontId="1"/>
  </si>
  <si>
    <t>決算額</t>
    <rPh sb="0" eb="2">
      <t>ケッサン</t>
    </rPh>
    <rPh sb="2" eb="3">
      <t>ガク</t>
    </rPh>
    <phoneticPr fontId="1"/>
  </si>
  <si>
    <t>金</t>
    <rPh sb="0" eb="1">
      <t>キン</t>
    </rPh>
    <phoneticPr fontId="1"/>
  </si>
  <si>
    <t>円也</t>
    <rPh sb="0" eb="1">
      <t>エン</t>
    </rPh>
    <rPh sb="1" eb="2">
      <t>ナリ</t>
    </rPh>
    <phoneticPr fontId="1"/>
  </si>
  <si>
    <t>決算額</t>
    <rPh sb="0" eb="3">
      <t>ケッサンガク</t>
    </rPh>
    <phoneticPr fontId="1"/>
  </si>
  <si>
    <t>（千円未満切り捨て）</t>
    <rPh sb="1" eb="2">
      <t>セン</t>
    </rPh>
    <rPh sb="2" eb="3">
      <t>エン</t>
    </rPh>
    <rPh sb="3" eb="5">
      <t>ミマン</t>
    </rPh>
    <rPh sb="5" eb="6">
      <t>キ</t>
    </rPh>
    <rPh sb="7" eb="8">
      <t>ス</t>
    </rPh>
    <phoneticPr fontId="1"/>
  </si>
  <si>
    <t>申請者郵便番号</t>
    <rPh sb="0" eb="3">
      <t>シンセイシャ</t>
    </rPh>
    <rPh sb="3" eb="7">
      <t>ユウビンバンゴウ</t>
    </rPh>
    <phoneticPr fontId="1"/>
  </si>
  <si>
    <t>連絡担当者郵便番号</t>
    <rPh sb="0" eb="2">
      <t>レンラク</t>
    </rPh>
    <rPh sb="2" eb="5">
      <t>タントウシャ</t>
    </rPh>
    <rPh sb="5" eb="9">
      <t>ユウビンバンゴウ</t>
    </rPh>
    <phoneticPr fontId="1"/>
  </si>
  <si>
    <t>※変更申請した場合は、変更申請後の内容を入力する。</t>
    <rPh sb="1" eb="3">
      <t>ヘンコウ</t>
    </rPh>
    <rPh sb="3" eb="5">
      <t>シンセイ</t>
    </rPh>
    <rPh sb="7" eb="9">
      <t>バアイ</t>
    </rPh>
    <rPh sb="11" eb="16">
      <t>ヘンコウシンセイゴ</t>
    </rPh>
    <rPh sb="17" eb="19">
      <t>ナイヨウ</t>
    </rPh>
    <rPh sb="20" eb="22">
      <t>ニュウリョク</t>
    </rPh>
    <phoneticPr fontId="1"/>
  </si>
  <si>
    <t>ハイフン不要</t>
    <rPh sb="4" eb="6">
      <t>フヨウ</t>
    </rPh>
    <phoneticPr fontId="1"/>
  </si>
  <si>
    <t>実績報告書</t>
    <rPh sb="0" eb="5">
      <t>ジッセキホウコクショ</t>
    </rPh>
    <phoneticPr fontId="1"/>
  </si>
  <si>
    <t>２.収入および支出に関する決算</t>
    <rPh sb="2" eb="4">
      <t>シュウニュウ</t>
    </rPh>
    <rPh sb="7" eb="9">
      <t>シシュツ</t>
    </rPh>
    <rPh sb="10" eb="11">
      <t>カン</t>
    </rPh>
    <rPh sb="13" eb="15">
      <t>ケッサン</t>
    </rPh>
    <phoneticPr fontId="1"/>
  </si>
  <si>
    <t>報告日</t>
    <rPh sb="0" eb="3">
      <t>ホウコクビ</t>
    </rPh>
    <phoneticPr fontId="1"/>
  </si>
  <si>
    <t>請求日</t>
    <rPh sb="0" eb="3">
      <t>セイキュウビ</t>
    </rPh>
    <phoneticPr fontId="1"/>
  </si>
  <si>
    <t>支店</t>
    <rPh sb="0" eb="2">
      <t>シテン</t>
    </rPh>
    <phoneticPr fontId="1"/>
  </si>
  <si>
    <t>席数
（実績）</t>
    <rPh sb="0" eb="2">
      <t>セキスウ</t>
    </rPh>
    <rPh sb="4" eb="6">
      <t>ジッセキ</t>
    </rPh>
    <phoneticPr fontId="1"/>
  </si>
  <si>
    <t>フリガナ</t>
    <phoneticPr fontId="1"/>
  </si>
  <si>
    <t>26静文事</t>
    <rPh sb="2" eb="3">
      <t>シズ</t>
    </rPh>
    <rPh sb="3" eb="4">
      <t>ブン</t>
    </rPh>
    <rPh sb="4" eb="5">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</si>
</sst>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quot;円&quot;"/>
    <numFmt numFmtId="178" formatCode="[$]ggge&quot;年&quot;m&quot;月&quot;d&quot;日&quot;;@" x16r2:formatCode16="[$-ja-JP-x-gannen]ggge&quot;年&quot;m&quot;月&quot;d&quot;日&quot;;@"/>
    <numFmt numFmtId="179" formatCode="0_);[Red]\(0\)"/>
    <numFmt numFmtId="180" formatCode="yyyy&quot;年&quot;m&quot;月&quot;d&quot;日&quot;;@"/>
    <numFmt numFmtId="181" formatCode="[$-411]ggge&quot;年&quot;m&quot;月&quot;d&quot;日&quot;;@"/>
    <numFmt numFmtId="182" formatCode="#,##0_);[Red]\(#,##0\)"/>
    <numFmt numFmtId="183" formatCode="[&lt;=999]000;[&lt;=9999]000\-00;000\-0000"/>
  </numFmts>
  <fonts count="7">
    <font>
      <sz val="11"/>
      <color theme="1"/>
      <name val="Yu Gothic"/>
      <family val="2"/>
      <scheme val="minor"/>
    </font>
    <font>
      <sz val="6"/>
      <name val="Yu Gothic"/>
      <family val="3"/>
      <charset val="128"/>
      <scheme val="minor"/>
    </font>
    <font>
      <sz val="10.5"/>
      <color theme="1"/>
      <name val="ＭＳ 明朝"/>
      <family val="1"/>
      <charset val="128"/>
    </font>
    <font>
      <sz val="12"/>
      <color theme="1"/>
      <name val="ＭＳ 明朝"/>
      <family val="1"/>
      <charset val="128"/>
    </font>
    <font>
      <sz val="9"/>
      <color theme="1"/>
      <name val="ＭＳ 明朝"/>
      <family val="1"/>
      <charset val="128"/>
    </font>
    <font>
      <sz val="14"/>
      <color theme="1"/>
      <name val="Yu Gothic"/>
      <family val="2"/>
      <scheme val="minor"/>
    </font>
    <font>
      <b/>
      <sz val="12"/>
      <color theme="1"/>
      <name val="ＭＳ 明朝"/>
      <family val="1"/>
      <charset val="128"/>
    </font>
  </fonts>
  <fills count="11">
    <fill>
      <patternFill patternType="none"/>
    </fill>
    <fill>
      <patternFill patternType="gray125"/>
    </fill>
    <fill>
      <patternFill patternType="solid">
        <fgColor theme="5" tint="0.59999389629810485"/>
        <bgColor indexed="64"/>
      </patternFill>
    </fill>
    <fill>
      <patternFill patternType="solid">
        <fgColor theme="1" tint="0.499984740745262"/>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dotted">
        <color indexed="64"/>
      </left>
      <right style="thin">
        <color indexed="64"/>
      </right>
      <top style="medium">
        <color indexed="64"/>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top style="thin">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15">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vertical="center" wrapText="1"/>
    </xf>
    <xf numFmtId="0" fontId="3" fillId="0" borderId="0" xfId="0" applyFont="1" applyAlignment="1">
      <alignment horizontal="left" vertical="center"/>
    </xf>
    <xf numFmtId="0" fontId="2" fillId="0" borderId="8" xfId="0" applyFont="1" applyBorder="1" applyAlignment="1">
      <alignment vertical="center"/>
    </xf>
    <xf numFmtId="0" fontId="2" fillId="0" borderId="5" xfId="0" applyFont="1" applyBorder="1" applyAlignment="1">
      <alignment vertical="center"/>
    </xf>
    <xf numFmtId="0" fontId="2" fillId="0" borderId="12" xfId="0" applyFont="1" applyBorder="1" applyAlignment="1">
      <alignment vertical="center"/>
    </xf>
    <xf numFmtId="0" fontId="2" fillId="0" borderId="7" xfId="0" applyFont="1" applyBorder="1" applyAlignment="1">
      <alignment vertical="center"/>
    </xf>
    <xf numFmtId="0" fontId="2" fillId="0" borderId="23" xfId="0" applyFont="1" applyBorder="1" applyAlignment="1">
      <alignment horizontal="center" vertical="center" wrapText="1"/>
    </xf>
    <xf numFmtId="0" fontId="2" fillId="0" borderId="26" xfId="0" applyFont="1" applyBorder="1" applyAlignment="1">
      <alignment horizontal="center"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8" xfId="0" applyFont="1" applyBorder="1" applyAlignment="1">
      <alignment vertical="center"/>
    </xf>
    <xf numFmtId="0" fontId="2" fillId="0" borderId="26" xfId="0" applyFont="1" applyBorder="1" applyAlignment="1">
      <alignment horizontal="center" vertical="center" wrapText="1"/>
    </xf>
    <xf numFmtId="0" fontId="2" fillId="0" borderId="5" xfId="0" applyFont="1" applyBorder="1" applyAlignment="1">
      <alignment horizontal="center" vertical="center"/>
    </xf>
    <xf numFmtId="0" fontId="4" fillId="0" borderId="26" xfId="0" applyFont="1" applyBorder="1" applyAlignment="1">
      <alignment horizontal="center" vertical="center" wrapText="1"/>
    </xf>
    <xf numFmtId="0" fontId="2" fillId="0" borderId="39" xfId="0" applyFont="1" applyBorder="1" applyAlignment="1">
      <alignment horizontal="center" vertical="center" textRotation="255"/>
    </xf>
    <xf numFmtId="0" fontId="2" fillId="0" borderId="40" xfId="0" applyFont="1" applyBorder="1" applyAlignment="1">
      <alignment vertical="center"/>
    </xf>
    <xf numFmtId="0" fontId="2" fillId="0" borderId="47" xfId="0" applyFont="1" applyBorder="1" applyAlignment="1">
      <alignment horizontal="center" vertical="center" wrapText="1"/>
    </xf>
    <xf numFmtId="0" fontId="2" fillId="0" borderId="48" xfId="0" applyFont="1" applyBorder="1" applyAlignment="1">
      <alignment horizontal="center" vertical="center"/>
    </xf>
    <xf numFmtId="0" fontId="4" fillId="0" borderId="48" xfId="0" applyFont="1" applyBorder="1" applyAlignment="1">
      <alignment horizontal="center" vertical="center" wrapText="1"/>
    </xf>
    <xf numFmtId="0" fontId="2" fillId="3" borderId="34" xfId="0" applyFont="1" applyFill="1" applyBorder="1" applyAlignment="1">
      <alignment vertical="center"/>
    </xf>
    <xf numFmtId="0" fontId="2" fillId="3" borderId="21" xfId="0" applyFont="1" applyFill="1" applyBorder="1" applyAlignment="1">
      <alignment vertical="center"/>
    </xf>
    <xf numFmtId="0" fontId="2" fillId="0" borderId="44" xfId="0" applyFont="1" applyBorder="1" applyAlignment="1">
      <alignment horizontal="center" vertical="center" wrapText="1"/>
    </xf>
    <xf numFmtId="0" fontId="2" fillId="0" borderId="32" xfId="0" applyFont="1" applyBorder="1" applyAlignment="1">
      <alignment horizontal="center" vertical="center"/>
    </xf>
    <xf numFmtId="0" fontId="2" fillId="0" borderId="53" xfId="0" applyFont="1" applyBorder="1" applyAlignment="1">
      <alignment horizontal="center" vertical="center"/>
    </xf>
    <xf numFmtId="0" fontId="2" fillId="3" borderId="46" xfId="0" applyFont="1" applyFill="1" applyBorder="1" applyAlignment="1">
      <alignment vertical="center"/>
    </xf>
    <xf numFmtId="0" fontId="2" fillId="0" borderId="40" xfId="0" applyFont="1" applyBorder="1" applyAlignment="1">
      <alignment vertical="center" textRotation="255"/>
    </xf>
    <xf numFmtId="0" fontId="2" fillId="3" borderId="60" xfId="0" applyFont="1" applyFill="1" applyBorder="1" applyAlignment="1">
      <alignment vertical="center"/>
    </xf>
    <xf numFmtId="0" fontId="2" fillId="3" borderId="61" xfId="0" applyFont="1" applyFill="1" applyBorder="1" applyAlignment="1">
      <alignment vertical="center"/>
    </xf>
    <xf numFmtId="0" fontId="2" fillId="3" borderId="62" xfId="0" applyFont="1" applyFill="1" applyBorder="1" applyAlignment="1">
      <alignment vertical="center"/>
    </xf>
    <xf numFmtId="0" fontId="2" fillId="0" borderId="63" xfId="0" applyFont="1" applyBorder="1" applyAlignment="1">
      <alignment vertical="center"/>
    </xf>
    <xf numFmtId="0" fontId="0" fillId="0" borderId="1" xfId="0" applyBorder="1"/>
    <xf numFmtId="176" fontId="2" fillId="0" borderId="29" xfId="0" applyNumberFormat="1" applyFont="1" applyBorder="1" applyAlignment="1">
      <alignment vertical="center"/>
    </xf>
    <xf numFmtId="176" fontId="2" fillId="0" borderId="1" xfId="0" applyNumberFormat="1" applyFont="1" applyBorder="1" applyAlignment="1">
      <alignment vertical="center"/>
    </xf>
    <xf numFmtId="176" fontId="2" fillId="0" borderId="6" xfId="0" applyNumberFormat="1" applyFont="1" applyBorder="1" applyAlignment="1">
      <alignment vertical="center"/>
    </xf>
    <xf numFmtId="176" fontId="2" fillId="0" borderId="63" xfId="0" applyNumberFormat="1" applyFont="1" applyBorder="1" applyAlignment="1">
      <alignment vertical="center"/>
    </xf>
    <xf numFmtId="176" fontId="2" fillId="0" borderId="38" xfId="0" applyNumberFormat="1" applyFont="1" applyBorder="1" applyAlignment="1">
      <alignment vertical="center"/>
    </xf>
    <xf numFmtId="176" fontId="2" fillId="0" borderId="7" xfId="0" applyNumberFormat="1" applyFont="1" applyBorder="1" applyAlignment="1">
      <alignment vertical="center"/>
    </xf>
    <xf numFmtId="9" fontId="0" fillId="0" borderId="1" xfId="0" applyNumberFormat="1" applyBorder="1"/>
    <xf numFmtId="0" fontId="2" fillId="0" borderId="28" xfId="0" applyFont="1" applyBorder="1" applyAlignment="1">
      <alignment horizontal="center" vertical="center"/>
    </xf>
    <xf numFmtId="0" fontId="2" fillId="0" borderId="30" xfId="0" applyFont="1" applyBorder="1" applyAlignment="1">
      <alignment horizontal="center" vertical="center"/>
    </xf>
    <xf numFmtId="178" fontId="2" fillId="0" borderId="0" xfId="0" applyNumberFormat="1" applyFont="1" applyAlignment="1">
      <alignment horizontal="right" vertical="center"/>
    </xf>
    <xf numFmtId="0" fontId="2" fillId="0" borderId="0" xfId="0" applyFont="1" applyAlignment="1">
      <alignment horizontal="left" vertical="center"/>
    </xf>
    <xf numFmtId="0" fontId="2" fillId="0" borderId="11" xfId="0" applyFont="1" applyBorder="1" applyAlignment="1">
      <alignment horizontal="center" vertical="center"/>
    </xf>
    <xf numFmtId="0" fontId="4" fillId="0" borderId="69" xfId="0" applyFont="1" applyBorder="1" applyAlignment="1">
      <alignment horizontal="center" vertical="center" wrapText="1"/>
    </xf>
    <xf numFmtId="0" fontId="2" fillId="0" borderId="9" xfId="0" applyFont="1" applyBorder="1" applyAlignment="1">
      <alignment vertical="center"/>
    </xf>
    <xf numFmtId="176" fontId="2" fillId="0" borderId="9" xfId="0" applyNumberFormat="1" applyFont="1" applyBorder="1" applyAlignment="1">
      <alignment horizontal="left" vertical="center"/>
    </xf>
    <xf numFmtId="0" fontId="2" fillId="0" borderId="9" xfId="0" applyFont="1" applyBorder="1" applyAlignment="1">
      <alignment vertical="center" wrapText="1"/>
    </xf>
    <xf numFmtId="0" fontId="2" fillId="0" borderId="1" xfId="0" applyFont="1" applyBorder="1" applyAlignment="1">
      <alignment horizontal="left" vertical="center" indent="1"/>
    </xf>
    <xf numFmtId="0" fontId="0" fillId="0" borderId="1" xfId="0" applyBorder="1" applyAlignment="1">
      <alignment horizontal="right"/>
    </xf>
    <xf numFmtId="177" fontId="2" fillId="0" borderId="0" xfId="0" applyNumberFormat="1" applyFont="1" applyAlignment="1">
      <alignment vertical="center"/>
    </xf>
    <xf numFmtId="176" fontId="3" fillId="0" borderId="70" xfId="0" applyNumberFormat="1" applyFont="1" applyBorder="1" applyAlignment="1">
      <alignment vertical="center" shrinkToFit="1"/>
    </xf>
    <xf numFmtId="14" fontId="0" fillId="0" borderId="1" xfId="0" applyNumberFormat="1" applyBorder="1"/>
    <xf numFmtId="178" fontId="2" fillId="0" borderId="0" xfId="0" applyNumberFormat="1" applyFont="1" applyAlignment="1">
      <alignment vertical="center"/>
    </xf>
    <xf numFmtId="181" fontId="2" fillId="0" borderId="0" xfId="0" applyNumberFormat="1" applyFont="1" applyAlignment="1">
      <alignment vertical="center"/>
    </xf>
    <xf numFmtId="0" fontId="2" fillId="0" borderId="1" xfId="0" applyFont="1" applyBorder="1" applyAlignment="1">
      <alignment horizontal="center" vertical="center"/>
    </xf>
    <xf numFmtId="176" fontId="2" fillId="0" borderId="40" xfId="0" applyNumberFormat="1" applyFont="1" applyBorder="1" applyAlignment="1">
      <alignment horizontal="right" vertical="center"/>
    </xf>
    <xf numFmtId="0" fontId="0" fillId="0" borderId="0" xfId="0" applyAlignment="1">
      <alignment vertical="center"/>
    </xf>
    <xf numFmtId="0" fontId="0" fillId="0" borderId="71" xfId="0"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0" fillId="0" borderId="74" xfId="0" applyBorder="1" applyAlignment="1">
      <alignment vertical="center"/>
    </xf>
    <xf numFmtId="0" fontId="0" fillId="2" borderId="1" xfId="0" applyFill="1" applyBorder="1" applyAlignment="1">
      <alignment vertical="center"/>
    </xf>
    <xf numFmtId="0" fontId="0" fillId="0" borderId="75" xfId="0" applyBorder="1" applyAlignment="1">
      <alignment vertical="center"/>
    </xf>
    <xf numFmtId="0" fontId="0" fillId="0" borderId="4" xfId="0" applyBorder="1" applyAlignment="1">
      <alignment vertical="center"/>
    </xf>
    <xf numFmtId="0" fontId="0" fillId="5" borderId="1" xfId="0" applyFill="1" applyBorder="1" applyAlignment="1">
      <alignment vertical="center"/>
    </xf>
    <xf numFmtId="0" fontId="0" fillId="0" borderId="51" xfId="0"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0" fillId="4" borderId="0" xfId="0" applyFill="1" applyAlignment="1">
      <alignment vertical="center"/>
    </xf>
    <xf numFmtId="0" fontId="0" fillId="7" borderId="1" xfId="0" applyFill="1" applyBorder="1" applyAlignment="1">
      <alignment vertical="center"/>
    </xf>
    <xf numFmtId="0" fontId="0" fillId="6" borderId="1" xfId="0" applyFill="1" applyBorder="1" applyAlignment="1">
      <alignment vertical="center"/>
    </xf>
    <xf numFmtId="176" fontId="2" fillId="0" borderId="13" xfId="0" applyNumberFormat="1" applyFont="1" applyBorder="1" applyAlignment="1">
      <alignment vertical="center"/>
    </xf>
    <xf numFmtId="0" fontId="2" fillId="0" borderId="13" xfId="0" applyFont="1" applyBorder="1" applyAlignment="1">
      <alignment horizontal="right" vertical="center"/>
    </xf>
    <xf numFmtId="182" fontId="6" fillId="0" borderId="13" xfId="0" applyNumberFormat="1" applyFont="1" applyBorder="1" applyAlignment="1">
      <alignment horizontal="distributed" vertical="center"/>
    </xf>
    <xf numFmtId="0" fontId="2" fillId="0" borderId="1" xfId="0" applyFont="1" applyBorder="1" applyAlignment="1">
      <alignment horizontal="left" vertical="center" shrinkToFit="1"/>
    </xf>
    <xf numFmtId="176" fontId="2" fillId="0" borderId="1" xfId="0" applyNumberFormat="1" applyFont="1" applyBorder="1" applyAlignment="1">
      <alignment horizontal="right" vertical="center" shrinkToFit="1"/>
    </xf>
    <xf numFmtId="183" fontId="2" fillId="0" borderId="0" xfId="0" applyNumberFormat="1" applyFont="1" applyAlignment="1">
      <alignment vertical="center"/>
    </xf>
    <xf numFmtId="183" fontId="2" fillId="0" borderId="0" xfId="0" applyNumberFormat="1" applyFont="1" applyAlignment="1">
      <alignment horizontal="left" vertical="center"/>
    </xf>
    <xf numFmtId="31" fontId="0" fillId="0" borderId="1" xfId="0" applyNumberFormat="1" applyBorder="1" applyAlignment="1" applyProtection="1">
      <alignment vertical="center"/>
      <protection locked="0"/>
    </xf>
    <xf numFmtId="0" fontId="5" fillId="0" borderId="1" xfId="0" applyFont="1" applyBorder="1" applyAlignment="1" applyProtection="1">
      <alignment vertical="center"/>
      <protection locked="0"/>
    </xf>
    <xf numFmtId="0" fontId="0" fillId="0" borderId="1" xfId="0" applyBorder="1" applyAlignment="1" applyProtection="1">
      <alignment vertical="center"/>
      <protection locked="0"/>
    </xf>
    <xf numFmtId="183" fontId="0" fillId="0" borderId="1" xfId="0" applyNumberFormat="1" applyBorder="1" applyAlignment="1" applyProtection="1">
      <alignment horizontal="left" vertical="center"/>
      <protection locked="0"/>
    </xf>
    <xf numFmtId="183" fontId="0" fillId="0" borderId="1" xfId="0" applyNumberFormat="1" applyBorder="1" applyAlignment="1" applyProtection="1">
      <alignment vertical="center"/>
      <protection locked="0"/>
    </xf>
    <xf numFmtId="179" fontId="0" fillId="0" borderId="1" xfId="0" applyNumberFormat="1" applyBorder="1" applyAlignment="1" applyProtection="1">
      <alignment vertical="center"/>
      <protection locked="0"/>
    </xf>
    <xf numFmtId="182" fontId="0" fillId="0" borderId="1" xfId="0" applyNumberFormat="1" applyBorder="1" applyAlignment="1" applyProtection="1">
      <alignment vertical="center"/>
      <protection locked="0"/>
    </xf>
    <xf numFmtId="180" fontId="0" fillId="0" borderId="1" xfId="0" applyNumberFormat="1" applyBorder="1" applyAlignment="1" applyProtection="1">
      <alignment vertical="center"/>
      <protection locked="0"/>
    </xf>
    <xf numFmtId="0" fontId="2" fillId="5" borderId="1" xfId="0" applyFont="1" applyFill="1" applyBorder="1" applyAlignment="1" applyProtection="1">
      <alignment horizontal="left" vertical="center" wrapText="1" indent="1"/>
      <protection locked="0"/>
    </xf>
    <xf numFmtId="0" fontId="2" fillId="5" borderId="24" xfId="0" applyFont="1" applyFill="1" applyBorder="1" applyAlignment="1" applyProtection="1">
      <alignment vertical="center"/>
      <protection locked="0"/>
    </xf>
    <xf numFmtId="176" fontId="2" fillId="5" borderId="28" xfId="0" applyNumberFormat="1" applyFont="1" applyFill="1" applyBorder="1" applyAlignment="1" applyProtection="1">
      <alignment vertical="center"/>
      <protection locked="0"/>
    </xf>
    <xf numFmtId="0" fontId="2" fillId="5" borderId="25" xfId="0" applyFont="1" applyFill="1" applyBorder="1" applyAlignment="1" applyProtection="1">
      <alignment vertical="center"/>
      <protection locked="0"/>
    </xf>
    <xf numFmtId="176" fontId="2" fillId="5" borderId="30" xfId="0" applyNumberFormat="1" applyFont="1" applyFill="1" applyBorder="1" applyAlignment="1" applyProtection="1">
      <alignment vertical="center"/>
      <protection locked="0"/>
    </xf>
    <xf numFmtId="0" fontId="2" fillId="5" borderId="28" xfId="0" applyFont="1" applyFill="1" applyBorder="1" applyAlignment="1" applyProtection="1">
      <alignment vertical="center"/>
      <protection locked="0"/>
    </xf>
    <xf numFmtId="0" fontId="2" fillId="5" borderId="30" xfId="0" applyFont="1" applyFill="1" applyBorder="1" applyAlignment="1" applyProtection="1">
      <alignment vertical="center"/>
      <protection locked="0"/>
    </xf>
    <xf numFmtId="176" fontId="2" fillId="5" borderId="16" xfId="0" applyNumberFormat="1" applyFont="1" applyFill="1" applyBorder="1" applyAlignment="1" applyProtection="1">
      <alignment vertical="center"/>
      <protection locked="0"/>
    </xf>
    <xf numFmtId="176" fontId="2" fillId="5" borderId="17" xfId="0" applyNumberFormat="1" applyFont="1" applyFill="1" applyBorder="1" applyAlignment="1" applyProtection="1">
      <alignment vertical="center"/>
      <protection locked="0"/>
    </xf>
    <xf numFmtId="176" fontId="2" fillId="5" borderId="22" xfId="0" applyNumberFormat="1" applyFont="1" applyFill="1" applyBorder="1" applyAlignment="1" applyProtection="1">
      <alignment vertical="center"/>
      <protection locked="0"/>
    </xf>
    <xf numFmtId="0" fontId="2" fillId="5" borderId="1" xfId="0" applyFont="1" applyFill="1" applyBorder="1" applyAlignment="1" applyProtection="1">
      <alignment horizontal="left" vertical="center" shrinkToFit="1"/>
      <protection locked="0"/>
    </xf>
    <xf numFmtId="0" fontId="2" fillId="5" borderId="24" xfId="0" applyFont="1" applyFill="1" applyBorder="1" applyAlignment="1" applyProtection="1">
      <alignment vertical="center" shrinkToFit="1"/>
      <protection locked="0"/>
    </xf>
    <xf numFmtId="0" fontId="2" fillId="5" borderId="49" xfId="0" applyFont="1" applyFill="1" applyBorder="1" applyAlignment="1" applyProtection="1">
      <alignment vertical="center" shrinkToFit="1"/>
      <protection locked="0"/>
    </xf>
    <xf numFmtId="176" fontId="2" fillId="5" borderId="50" xfId="0" applyNumberFormat="1" applyFont="1" applyFill="1" applyBorder="1" applyAlignment="1" applyProtection="1">
      <alignment vertical="center"/>
      <protection locked="0"/>
    </xf>
    <xf numFmtId="0" fontId="2" fillId="5" borderId="50" xfId="0" applyFont="1" applyFill="1" applyBorder="1" applyAlignment="1" applyProtection="1">
      <alignment vertical="center"/>
      <protection locked="0"/>
    </xf>
    <xf numFmtId="0" fontId="2" fillId="5" borderId="54" xfId="0" applyFont="1" applyFill="1" applyBorder="1" applyAlignment="1" applyProtection="1">
      <alignment vertical="center"/>
      <protection locked="0"/>
    </xf>
    <xf numFmtId="0" fontId="2" fillId="5" borderId="55" xfId="0" applyFont="1" applyFill="1" applyBorder="1" applyAlignment="1" applyProtection="1">
      <alignment vertical="center"/>
      <protection locked="0"/>
    </xf>
    <xf numFmtId="0" fontId="2" fillId="9" borderId="1" xfId="0" applyFont="1" applyFill="1" applyBorder="1" applyAlignment="1" applyProtection="1">
      <alignment horizontal="left" vertical="center" wrapText="1" indent="1"/>
      <protection locked="0"/>
    </xf>
    <xf numFmtId="0" fontId="2" fillId="9" borderId="24" xfId="0" applyFont="1" applyFill="1" applyBorder="1" applyAlignment="1" applyProtection="1">
      <alignment vertical="center"/>
      <protection locked="0"/>
    </xf>
    <xf numFmtId="176" fontId="2" fillId="9" borderId="28" xfId="0" applyNumberFormat="1" applyFont="1" applyFill="1" applyBorder="1" applyAlignment="1" applyProtection="1">
      <alignment vertical="center"/>
      <protection locked="0"/>
    </xf>
    <xf numFmtId="0" fontId="2" fillId="9" borderId="25" xfId="0" applyFont="1" applyFill="1" applyBorder="1" applyAlignment="1" applyProtection="1">
      <alignment vertical="center"/>
      <protection locked="0"/>
    </xf>
    <xf numFmtId="176" fontId="2" fillId="9" borderId="30" xfId="0" applyNumberFormat="1" applyFont="1" applyFill="1" applyBorder="1" applyAlignment="1" applyProtection="1">
      <alignment vertical="center"/>
      <protection locked="0"/>
    </xf>
    <xf numFmtId="0" fontId="2" fillId="9" borderId="28" xfId="0" applyFont="1" applyFill="1" applyBorder="1" applyAlignment="1" applyProtection="1">
      <alignment vertical="center"/>
      <protection locked="0"/>
    </xf>
    <xf numFmtId="0" fontId="2" fillId="9" borderId="30" xfId="0" applyFont="1" applyFill="1" applyBorder="1" applyAlignment="1" applyProtection="1">
      <alignment vertical="center"/>
      <protection locked="0"/>
    </xf>
    <xf numFmtId="176" fontId="2" fillId="9" borderId="16" xfId="0" applyNumberFormat="1" applyFont="1" applyFill="1" applyBorder="1" applyAlignment="1" applyProtection="1">
      <alignment vertical="center"/>
      <protection locked="0"/>
    </xf>
    <xf numFmtId="176" fontId="2" fillId="9" borderId="17" xfId="0" applyNumberFormat="1" applyFont="1" applyFill="1" applyBorder="1" applyAlignment="1" applyProtection="1">
      <alignment vertical="center"/>
      <protection locked="0"/>
    </xf>
    <xf numFmtId="176" fontId="2" fillId="9" borderId="22" xfId="0" applyNumberFormat="1" applyFont="1" applyFill="1" applyBorder="1" applyAlignment="1" applyProtection="1">
      <alignment vertical="center"/>
      <protection locked="0"/>
    </xf>
    <xf numFmtId="176" fontId="2" fillId="0" borderId="1" xfId="0" applyNumberFormat="1" applyFont="1" applyBorder="1" applyAlignment="1">
      <alignment vertical="center" shrinkToFit="1"/>
    </xf>
    <xf numFmtId="0" fontId="2" fillId="9" borderId="54" xfId="0" applyFont="1" applyFill="1" applyBorder="1" applyAlignment="1" applyProtection="1">
      <alignment vertical="center"/>
      <protection locked="0"/>
    </xf>
    <xf numFmtId="0" fontId="2" fillId="9" borderId="55" xfId="0" applyFont="1" applyFill="1" applyBorder="1" applyAlignment="1" applyProtection="1">
      <alignment vertical="center"/>
      <protection locked="0"/>
    </xf>
    <xf numFmtId="0" fontId="2" fillId="9" borderId="3" xfId="0" applyFont="1" applyFill="1" applyBorder="1" applyAlignment="1" applyProtection="1">
      <alignment horizontal="right" vertical="center"/>
      <protection locked="0"/>
    </xf>
    <xf numFmtId="180" fontId="0" fillId="0" borderId="0" xfId="0" applyNumberFormat="1" applyAlignment="1">
      <alignment vertical="center"/>
    </xf>
    <xf numFmtId="0" fontId="2" fillId="0" borderId="1" xfId="0" applyFont="1" applyBorder="1" applyAlignment="1">
      <alignment horizontal="left" vertical="center" wrapText="1" indent="1"/>
    </xf>
    <xf numFmtId="0" fontId="2" fillId="9" borderId="24" xfId="0" applyFont="1" applyFill="1" applyBorder="1" applyAlignment="1" applyProtection="1">
      <alignment vertical="center" shrinkToFit="1"/>
      <protection locked="0"/>
    </xf>
    <xf numFmtId="176" fontId="2" fillId="9" borderId="28" xfId="0" applyNumberFormat="1" applyFont="1" applyFill="1" applyBorder="1" applyAlignment="1" applyProtection="1">
      <alignment vertical="center" shrinkToFit="1"/>
      <protection locked="0"/>
    </xf>
    <xf numFmtId="0" fontId="2" fillId="9" borderId="49" xfId="0" applyFont="1" applyFill="1" applyBorder="1" applyAlignment="1" applyProtection="1">
      <alignment vertical="center" shrinkToFit="1"/>
      <protection locked="0"/>
    </xf>
    <xf numFmtId="176" fontId="2" fillId="9" borderId="50" xfId="0" applyNumberFormat="1" applyFont="1" applyFill="1" applyBorder="1" applyAlignment="1" applyProtection="1">
      <alignment vertical="center" shrinkToFit="1"/>
      <protection locked="0"/>
    </xf>
    <xf numFmtId="56" fontId="2" fillId="5" borderId="1" xfId="0" applyNumberFormat="1" applyFont="1" applyFill="1" applyBorder="1" applyAlignment="1" applyProtection="1">
      <alignment horizontal="left" vertical="center" wrapText="1" indent="1"/>
      <protection locked="0"/>
    </xf>
    <xf numFmtId="0" fontId="2" fillId="8" borderId="3" xfId="0" applyFont="1" applyFill="1" applyBorder="1" applyAlignment="1" applyProtection="1">
      <alignment horizontal="left" vertical="center"/>
      <protection locked="0"/>
    </xf>
    <xf numFmtId="49" fontId="2" fillId="8" borderId="1" xfId="0" applyNumberFormat="1" applyFont="1" applyFill="1" applyBorder="1" applyAlignment="1" applyProtection="1">
      <alignment horizontal="left" vertical="center"/>
      <protection locked="0"/>
    </xf>
    <xf numFmtId="0" fontId="3" fillId="0" borderId="0" xfId="0" applyFont="1" applyAlignment="1">
      <alignment horizontal="center" vertical="center"/>
    </xf>
    <xf numFmtId="0" fontId="2" fillId="0" borderId="0" xfId="0" applyFont="1" applyAlignment="1">
      <alignment horizontal="center" vertical="center"/>
    </xf>
    <xf numFmtId="177" fontId="2" fillId="0" borderId="0" xfId="0" applyNumberFormat="1" applyFont="1" applyAlignment="1">
      <alignment horizontal="left" vertical="center"/>
    </xf>
    <xf numFmtId="0" fontId="2" fillId="0" borderId="0" xfId="0" applyFont="1" applyAlignment="1">
      <alignment horizontal="left" vertical="center"/>
    </xf>
    <xf numFmtId="0" fontId="2" fillId="5" borderId="41" xfId="0" applyFont="1" applyFill="1" applyBorder="1" applyAlignment="1" applyProtection="1">
      <alignment horizontal="left" vertical="center"/>
      <protection locked="0"/>
    </xf>
    <xf numFmtId="0" fontId="2" fillId="5" borderId="42" xfId="0" applyFont="1" applyFill="1" applyBorder="1" applyAlignment="1" applyProtection="1">
      <alignment horizontal="left" vertical="center"/>
      <protection locked="0"/>
    </xf>
    <xf numFmtId="0" fontId="2" fillId="5" borderId="43" xfId="0" applyFont="1" applyFill="1" applyBorder="1" applyAlignment="1" applyProtection="1">
      <alignment horizontal="left" vertical="center"/>
      <protection locked="0"/>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176" fontId="2" fillId="0" borderId="32" xfId="0" applyNumberFormat="1" applyFont="1" applyBorder="1" applyAlignment="1">
      <alignment horizontal="right" vertical="center"/>
    </xf>
    <xf numFmtId="0" fontId="2" fillId="0" borderId="6" xfId="0" applyFont="1" applyBorder="1" applyAlignment="1">
      <alignment horizontal="right" vertical="center"/>
    </xf>
    <xf numFmtId="0" fontId="2" fillId="0" borderId="20" xfId="0" applyFont="1" applyBorder="1" applyAlignment="1">
      <alignment horizontal="righ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31"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176" fontId="2" fillId="0" borderId="6" xfId="0" applyNumberFormat="1" applyFont="1" applyBorder="1" applyAlignment="1">
      <alignment horizontal="right" vertical="center"/>
    </xf>
    <xf numFmtId="176" fontId="2" fillId="0" borderId="20" xfId="0" applyNumberFormat="1" applyFont="1" applyBorder="1" applyAlignment="1">
      <alignment horizontal="righ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5" borderId="33" xfId="0" applyFont="1" applyFill="1" applyBorder="1" applyAlignment="1" applyProtection="1">
      <alignment horizontal="left" vertical="center"/>
      <protection locked="0"/>
    </xf>
    <xf numFmtId="0" fontId="2" fillId="5" borderId="15" xfId="0" applyFont="1" applyFill="1" applyBorder="1" applyAlignment="1" applyProtection="1">
      <alignment horizontal="left" vertical="center"/>
      <protection locked="0"/>
    </xf>
    <xf numFmtId="0" fontId="2" fillId="5" borderId="35" xfId="0" applyFont="1" applyFill="1" applyBorder="1" applyAlignment="1" applyProtection="1">
      <alignment horizontal="left" vertical="center"/>
      <protection locked="0"/>
    </xf>
    <xf numFmtId="0" fontId="2" fillId="5" borderId="2" xfId="0" applyFont="1" applyFill="1" applyBorder="1" applyAlignment="1" applyProtection="1">
      <alignment horizontal="left" vertical="center"/>
      <protection locked="0"/>
    </xf>
    <xf numFmtId="0" fontId="2" fillId="5" borderId="4" xfId="0" applyFont="1" applyFill="1" applyBorder="1" applyAlignment="1" applyProtection="1">
      <alignment horizontal="left" vertical="center"/>
      <protection locked="0"/>
    </xf>
    <xf numFmtId="0" fontId="2" fillId="5" borderId="36" xfId="0" applyFont="1" applyFill="1" applyBorder="1" applyAlignment="1" applyProtection="1">
      <alignment horizontal="left" vertical="center"/>
      <protection locked="0"/>
    </xf>
    <xf numFmtId="0" fontId="2" fillId="5" borderId="34" xfId="0" applyFont="1" applyFill="1" applyBorder="1" applyAlignment="1" applyProtection="1">
      <alignment horizontal="left" vertical="center"/>
      <protection locked="0"/>
    </xf>
    <xf numFmtId="0" fontId="2" fillId="5" borderId="21" xfId="0" applyFont="1" applyFill="1" applyBorder="1" applyAlignment="1" applyProtection="1">
      <alignment horizontal="left" vertical="center"/>
      <protection locked="0"/>
    </xf>
    <xf numFmtId="0" fontId="2" fillId="5" borderId="37" xfId="0" applyFont="1" applyFill="1" applyBorder="1" applyAlignment="1" applyProtection="1">
      <alignment horizontal="left" vertical="center"/>
      <protection locked="0"/>
    </xf>
    <xf numFmtId="0" fontId="2" fillId="0" borderId="34" xfId="0" applyFont="1" applyBorder="1" applyAlignment="1">
      <alignment horizontal="center" vertical="center"/>
    </xf>
    <xf numFmtId="0" fontId="2" fillId="0" borderId="46" xfId="0" applyFont="1" applyBorder="1" applyAlignment="1">
      <alignment horizontal="center" vertical="center"/>
    </xf>
    <xf numFmtId="0" fontId="2" fillId="0" borderId="3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5" borderId="67" xfId="0" applyFont="1" applyFill="1" applyBorder="1" applyAlignment="1" applyProtection="1">
      <alignment horizontal="right" vertical="center"/>
      <protection locked="0"/>
    </xf>
    <xf numFmtId="0" fontId="2" fillId="5" borderId="4" xfId="0" applyFont="1" applyFill="1" applyBorder="1" applyAlignment="1" applyProtection="1">
      <alignment horizontal="right" vertical="center"/>
      <protection locked="0"/>
    </xf>
    <xf numFmtId="0" fontId="2" fillId="5" borderId="3" xfId="0" applyFont="1" applyFill="1" applyBorder="1" applyAlignment="1" applyProtection="1">
      <alignment horizontal="right" vertical="center"/>
      <protection locked="0"/>
    </xf>
    <xf numFmtId="0" fontId="4" fillId="0" borderId="6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69"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56" xfId="0" applyFont="1" applyBorder="1" applyAlignment="1">
      <alignment horizontal="center" vertical="center" textRotation="255"/>
    </xf>
    <xf numFmtId="0" fontId="2" fillId="0" borderId="57" xfId="0" applyFont="1" applyBorder="1" applyAlignment="1">
      <alignment horizontal="center" vertical="center" textRotation="255"/>
    </xf>
    <xf numFmtId="0" fontId="2" fillId="0" borderId="63" xfId="0" applyFont="1" applyBorder="1" applyAlignment="1">
      <alignment horizontal="center" vertical="center"/>
    </xf>
    <xf numFmtId="0" fontId="2" fillId="9" borderId="41" xfId="0" applyFont="1" applyFill="1" applyBorder="1" applyAlignment="1" applyProtection="1">
      <alignment horizontal="left" vertical="center"/>
      <protection locked="0"/>
    </xf>
    <xf numFmtId="0" fontId="2" fillId="9" borderId="42" xfId="0" applyFont="1" applyFill="1" applyBorder="1" applyAlignment="1" applyProtection="1">
      <alignment horizontal="left" vertical="center"/>
      <protection locked="0"/>
    </xf>
    <xf numFmtId="0" fontId="2" fillId="9" borderId="43" xfId="0" applyFont="1" applyFill="1" applyBorder="1" applyAlignment="1" applyProtection="1">
      <alignment horizontal="left" vertical="center"/>
      <protection locked="0"/>
    </xf>
    <xf numFmtId="176" fontId="2" fillId="0" borderId="32" xfId="0" applyNumberFormat="1" applyFont="1" applyBorder="1" applyAlignment="1">
      <alignment horizontal="right" vertical="center" wrapText="1"/>
    </xf>
    <xf numFmtId="176" fontId="2" fillId="0" borderId="6" xfId="0" applyNumberFormat="1" applyFont="1" applyBorder="1" applyAlignment="1">
      <alignment horizontal="right" vertical="center" wrapText="1"/>
    </xf>
    <xf numFmtId="176" fontId="2" fillId="0" borderId="20" xfId="0" applyNumberFormat="1" applyFont="1" applyBorder="1" applyAlignment="1">
      <alignment horizontal="right" vertical="center" wrapText="1"/>
    </xf>
    <xf numFmtId="0" fontId="2" fillId="9" borderId="33" xfId="0" applyFont="1" applyFill="1" applyBorder="1" applyAlignment="1" applyProtection="1">
      <alignment horizontal="left" vertical="center"/>
      <protection locked="0"/>
    </xf>
    <xf numFmtId="0" fontId="2" fillId="9" borderId="15" xfId="0" applyFont="1" applyFill="1" applyBorder="1" applyAlignment="1" applyProtection="1">
      <alignment horizontal="left" vertical="center"/>
      <protection locked="0"/>
    </xf>
    <xf numFmtId="0" fontId="2" fillId="9" borderId="35" xfId="0" applyFont="1" applyFill="1" applyBorder="1" applyAlignment="1" applyProtection="1">
      <alignment horizontal="left" vertical="center"/>
      <protection locked="0"/>
    </xf>
    <xf numFmtId="0" fontId="2" fillId="9" borderId="2" xfId="0" applyFont="1" applyFill="1" applyBorder="1" applyAlignment="1" applyProtection="1">
      <alignment horizontal="left" vertical="center"/>
      <protection locked="0"/>
    </xf>
    <xf numFmtId="0" fontId="2" fillId="9" borderId="4" xfId="0" applyFont="1" applyFill="1" applyBorder="1" applyAlignment="1" applyProtection="1">
      <alignment horizontal="left" vertical="center"/>
      <protection locked="0"/>
    </xf>
    <xf numFmtId="0" fontId="2" fillId="9" borderId="36" xfId="0" applyFont="1" applyFill="1" applyBorder="1" applyAlignment="1" applyProtection="1">
      <alignment horizontal="left" vertical="center"/>
      <protection locked="0"/>
    </xf>
    <xf numFmtId="0" fontId="2" fillId="9" borderId="34" xfId="0" applyFont="1" applyFill="1" applyBorder="1" applyAlignment="1" applyProtection="1">
      <alignment horizontal="left" vertical="center"/>
      <protection locked="0"/>
    </xf>
    <xf numFmtId="0" fontId="2" fillId="9" borderId="21" xfId="0" applyFont="1" applyFill="1" applyBorder="1" applyAlignment="1" applyProtection="1">
      <alignment horizontal="left" vertical="center"/>
      <protection locked="0"/>
    </xf>
    <xf numFmtId="0" fontId="2" fillId="9" borderId="37" xfId="0" applyFont="1" applyFill="1" applyBorder="1" applyAlignment="1" applyProtection="1">
      <alignment horizontal="left" vertical="center"/>
      <protection locked="0"/>
    </xf>
    <xf numFmtId="178" fontId="2" fillId="0" borderId="0" xfId="0" applyNumberFormat="1" applyFont="1" applyAlignment="1">
      <alignment horizontal="right" vertical="center"/>
    </xf>
    <xf numFmtId="0" fontId="2" fillId="8" borderId="2" xfId="0" applyFont="1" applyFill="1" applyBorder="1" applyAlignment="1" applyProtection="1">
      <alignment horizontal="left" vertical="center"/>
      <protection locked="0"/>
    </xf>
    <xf numFmtId="0" fontId="2" fillId="8" borderId="4" xfId="0" applyFont="1" applyFill="1" applyBorder="1" applyAlignment="1" applyProtection="1">
      <alignment horizontal="left" vertical="center"/>
      <protection locked="0"/>
    </xf>
    <xf numFmtId="0" fontId="2" fillId="8" borderId="3" xfId="0" applyFont="1" applyFill="1" applyBorder="1" applyAlignment="1" applyProtection="1">
      <alignment horizontal="left"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177" fontId="2" fillId="0" borderId="0" xfId="0" applyNumberFormat="1" applyFont="1" applyAlignment="1">
      <alignment horizontal="center" vertical="center"/>
    </xf>
    <xf numFmtId="0" fontId="2" fillId="0" borderId="1"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10" borderId="1" xfId="0" applyFont="1" applyFill="1" applyBorder="1" applyAlignment="1">
      <alignment horizontal="center" vertical="center"/>
    </xf>
    <xf numFmtId="0" fontId="2" fillId="8" borderId="1"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3F8BE-BD59-4B00-BE4E-4E414FA0AA6E}">
  <sheetPr>
    <tabColor theme="9" tint="0.59999389629810485"/>
  </sheetPr>
  <dimension ref="B2:C4"/>
  <sheetViews>
    <sheetView workbookViewId="0">
      <selection activeCell="C8" sqref="C8"/>
    </sheetView>
  </sheetViews>
  <sheetFormatPr defaultRowHeight="18.75"/>
  <cols>
    <col min="1" max="1" width="4.125" customWidth="1"/>
    <col min="2" max="2" width="14.875" customWidth="1"/>
    <col min="3" max="3" width="11.75" customWidth="1"/>
  </cols>
  <sheetData>
    <row r="2" spans="2:3">
      <c r="B2" s="37" t="s">
        <v>78</v>
      </c>
      <c r="C2" s="55" t="s">
        <v>129</v>
      </c>
    </row>
    <row r="3" spans="2:3">
      <c r="B3" s="37" t="s">
        <v>71</v>
      </c>
      <c r="C3" s="44">
        <v>0.65</v>
      </c>
    </row>
    <row r="4" spans="2:3">
      <c r="B4" s="37" t="s">
        <v>92</v>
      </c>
      <c r="C4" s="58">
        <v>46477</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C372F-D0DC-445F-BC46-1154FEA383FD}">
  <sheetPr>
    <tabColor theme="4" tint="0.59999389629810485"/>
  </sheetPr>
  <dimension ref="A1:P49"/>
  <sheetViews>
    <sheetView zoomScale="80" zoomScaleNormal="80" workbookViewId="0">
      <selection activeCell="G4" sqref="G4"/>
    </sheetView>
  </sheetViews>
  <sheetFormatPr defaultColWidth="8.75" defaultRowHeight="12.75"/>
  <cols>
    <col min="1" max="1" width="2.875" style="1" customWidth="1"/>
    <col min="2" max="2" width="4.25" style="1" customWidth="1"/>
    <col min="3" max="3" width="2.875" style="1" customWidth="1"/>
    <col min="4" max="4" width="18.75" style="1" customWidth="1"/>
    <col min="5" max="6" width="9.875" style="1" customWidth="1"/>
    <col min="7" max="7" width="19.25" style="1" customWidth="1"/>
    <col min="8" max="8" width="8.625" style="1" bestFit="1" customWidth="1"/>
    <col min="9" max="9" width="3.875" style="1" customWidth="1"/>
    <col min="10" max="10" width="6.125" style="1" customWidth="1"/>
    <col min="11" max="15" width="8.75" style="1"/>
    <col min="16" max="16" width="14.75" style="1" customWidth="1"/>
    <col min="17" max="16384" width="8.75" style="1"/>
  </cols>
  <sheetData>
    <row r="1" spans="2:10" ht="19.899999999999999" customHeight="1">
      <c r="B1" s="1" t="s">
        <v>56</v>
      </c>
    </row>
    <row r="2" spans="2:10" ht="18" customHeight="1" thickBot="1">
      <c r="B2" s="6" t="s">
        <v>35</v>
      </c>
      <c r="C2" s="167" t="s">
        <v>36</v>
      </c>
      <c r="D2" s="168"/>
      <c r="E2" s="49" t="s">
        <v>37</v>
      </c>
      <c r="F2" s="19" t="s">
        <v>116</v>
      </c>
      <c r="G2" s="146" t="s">
        <v>44</v>
      </c>
      <c r="H2" s="146"/>
      <c r="I2" s="146"/>
      <c r="J2" s="147"/>
    </row>
    <row r="3" spans="2:10" ht="18" customHeight="1">
      <c r="B3" s="185" t="s">
        <v>57</v>
      </c>
      <c r="C3" s="169" t="s">
        <v>58</v>
      </c>
      <c r="D3" s="28" t="s">
        <v>36</v>
      </c>
      <c r="E3" s="28" t="s">
        <v>37</v>
      </c>
      <c r="F3" s="29" t="s">
        <v>116</v>
      </c>
      <c r="G3" s="23" t="s">
        <v>73</v>
      </c>
      <c r="H3" s="24" t="s">
        <v>65</v>
      </c>
      <c r="I3" s="24"/>
      <c r="J3" s="30" t="s">
        <v>66</v>
      </c>
    </row>
    <row r="4" spans="2:10" ht="18" customHeight="1">
      <c r="B4" s="186"/>
      <c r="C4" s="170"/>
      <c r="D4" s="81" t="str">
        <f>IF('【申】様式3-2'!D4="","",'【申】様式3-2'!D4)</f>
        <v/>
      </c>
      <c r="E4" s="120">
        <f>IF('【申】様式3-2'!E4="","",'【申】様式3-2'!E4)</f>
        <v>0</v>
      </c>
      <c r="F4" s="39">
        <f>IF(E4="","",H4*J4)</f>
        <v>0</v>
      </c>
      <c r="G4" s="126"/>
      <c r="H4" s="127"/>
      <c r="I4" s="17" t="s">
        <v>38</v>
      </c>
      <c r="J4" s="121"/>
    </row>
    <row r="5" spans="2:10" ht="18" customHeight="1">
      <c r="B5" s="186"/>
      <c r="C5" s="170"/>
      <c r="D5" s="81" t="str">
        <f>IF('【申】様式3-2'!D5="","",'【申】様式3-2'!D5)</f>
        <v/>
      </c>
      <c r="E5" s="120">
        <f>IF('【申】様式3-2'!E5="","",'【申】様式3-2'!E5)</f>
        <v>0</v>
      </c>
      <c r="F5" s="39">
        <f t="shared" ref="F5:F13" si="0">IF(E5="","",H5*J5)</f>
        <v>0</v>
      </c>
      <c r="G5" s="126"/>
      <c r="H5" s="127"/>
      <c r="I5" s="17" t="s">
        <v>38</v>
      </c>
      <c r="J5" s="121"/>
    </row>
    <row r="6" spans="2:10" ht="18" customHeight="1">
      <c r="B6" s="186"/>
      <c r="C6" s="170"/>
      <c r="D6" s="81" t="str">
        <f>IF('【申】様式3-2'!D6="","",'【申】様式3-2'!D6)</f>
        <v/>
      </c>
      <c r="E6" s="120">
        <f>IF('【申】様式3-2'!E6="","",'【申】様式3-2'!E6)</f>
        <v>0</v>
      </c>
      <c r="F6" s="39">
        <f t="shared" si="0"/>
        <v>0</v>
      </c>
      <c r="G6" s="126"/>
      <c r="H6" s="127"/>
      <c r="I6" s="17" t="s">
        <v>38</v>
      </c>
      <c r="J6" s="121"/>
    </row>
    <row r="7" spans="2:10" ht="18" customHeight="1">
      <c r="B7" s="186"/>
      <c r="C7" s="170"/>
      <c r="D7" s="81" t="str">
        <f>IF('【申】様式3-2'!D7="","",'【申】様式3-2'!D7)</f>
        <v/>
      </c>
      <c r="E7" s="120">
        <f>IF('【申】様式3-2'!E7="","",'【申】様式3-2'!E7)</f>
        <v>0</v>
      </c>
      <c r="F7" s="39">
        <f t="shared" si="0"/>
        <v>0</v>
      </c>
      <c r="G7" s="126"/>
      <c r="H7" s="127"/>
      <c r="I7" s="17" t="s">
        <v>38</v>
      </c>
      <c r="J7" s="121"/>
    </row>
    <row r="8" spans="2:10" ht="18" customHeight="1">
      <c r="B8" s="186"/>
      <c r="C8" s="170"/>
      <c r="D8" s="81" t="str">
        <f>IF('【申】様式3-2'!D8="","",'【申】様式3-2'!D8)</f>
        <v/>
      </c>
      <c r="E8" s="120">
        <f>IF('【申】様式3-2'!E8="","",'【申】様式3-2'!E8)</f>
        <v>0</v>
      </c>
      <c r="F8" s="39">
        <f t="shared" si="0"/>
        <v>0</v>
      </c>
      <c r="G8" s="126"/>
      <c r="H8" s="127"/>
      <c r="I8" s="17" t="s">
        <v>38</v>
      </c>
      <c r="J8" s="121"/>
    </row>
    <row r="9" spans="2:10" ht="18" customHeight="1">
      <c r="B9" s="186"/>
      <c r="C9" s="170"/>
      <c r="D9" s="81" t="str">
        <f>IF('【申】様式3-2'!D9="","",'【申】様式3-2'!D9)</f>
        <v/>
      </c>
      <c r="E9" s="120">
        <f>IF('【申】様式3-2'!E9="","",'【申】様式3-2'!E9)</f>
        <v>0</v>
      </c>
      <c r="F9" s="39">
        <f t="shared" si="0"/>
        <v>0</v>
      </c>
      <c r="G9" s="126"/>
      <c r="H9" s="127"/>
      <c r="I9" s="17" t="s">
        <v>38</v>
      </c>
      <c r="J9" s="121"/>
    </row>
    <row r="10" spans="2:10" ht="18" customHeight="1">
      <c r="B10" s="186"/>
      <c r="C10" s="170"/>
      <c r="D10" s="81" t="str">
        <f>IF('【申】様式3-2'!D10="","",'【申】様式3-2'!D10)</f>
        <v/>
      </c>
      <c r="E10" s="120">
        <f>IF('【申】様式3-2'!E10="","",'【申】様式3-2'!E10)</f>
        <v>0</v>
      </c>
      <c r="F10" s="39">
        <f t="shared" si="0"/>
        <v>0</v>
      </c>
      <c r="G10" s="126"/>
      <c r="H10" s="127"/>
      <c r="I10" s="17" t="s">
        <v>38</v>
      </c>
      <c r="J10" s="121"/>
    </row>
    <row r="11" spans="2:10" ht="18" customHeight="1">
      <c r="B11" s="186"/>
      <c r="C11" s="170"/>
      <c r="D11" s="81" t="str">
        <f>IF('【申】様式3-2'!D11="","",'【申】様式3-2'!D11)</f>
        <v/>
      </c>
      <c r="E11" s="120">
        <f>IF('【申】様式3-2'!E11="","",'【申】様式3-2'!E11)</f>
        <v>0</v>
      </c>
      <c r="F11" s="39">
        <f t="shared" si="0"/>
        <v>0</v>
      </c>
      <c r="G11" s="126"/>
      <c r="H11" s="127"/>
      <c r="I11" s="17" t="s">
        <v>38</v>
      </c>
      <c r="J11" s="121"/>
    </row>
    <row r="12" spans="2:10" ht="18" customHeight="1">
      <c r="B12" s="186"/>
      <c r="C12" s="170"/>
      <c r="D12" s="81" t="str">
        <f>IF('【申】様式3-2'!D12="","",'【申】様式3-2'!D12)</f>
        <v/>
      </c>
      <c r="E12" s="120">
        <f>IF('【申】様式3-2'!E12="","",'【申】様式3-2'!E12)</f>
        <v>0</v>
      </c>
      <c r="F12" s="39">
        <f t="shared" si="0"/>
        <v>0</v>
      </c>
      <c r="G12" s="126"/>
      <c r="H12" s="127"/>
      <c r="I12" s="17" t="s">
        <v>38</v>
      </c>
      <c r="J12" s="121"/>
    </row>
    <row r="13" spans="2:10" ht="18" customHeight="1">
      <c r="B13" s="186"/>
      <c r="C13" s="171"/>
      <c r="D13" s="81" t="str">
        <f>IF('【申】様式3-2'!D13="","",'【申】様式3-2'!D13)</f>
        <v/>
      </c>
      <c r="E13" s="120">
        <f>IF('【申】様式3-2'!E13="","",'【申】様式3-2'!E13)</f>
        <v>0</v>
      </c>
      <c r="F13" s="39">
        <f t="shared" si="0"/>
        <v>0</v>
      </c>
      <c r="G13" s="128"/>
      <c r="H13" s="129"/>
      <c r="I13" s="17" t="s">
        <v>38</v>
      </c>
      <c r="J13" s="122"/>
    </row>
    <row r="14" spans="2:10" ht="18" customHeight="1" thickBot="1">
      <c r="B14" s="186"/>
      <c r="C14" s="172" t="s">
        <v>46</v>
      </c>
      <c r="D14" s="173"/>
      <c r="E14" s="40">
        <f>SUM(E4:E13)</f>
        <v>0</v>
      </c>
      <c r="F14" s="40">
        <f>SUM(F4:F13)</f>
        <v>0</v>
      </c>
      <c r="G14" s="26"/>
      <c r="H14" s="27"/>
      <c r="I14" s="27"/>
      <c r="J14" s="31"/>
    </row>
    <row r="15" spans="2:10" ht="18" customHeight="1">
      <c r="B15" s="186"/>
      <c r="C15" s="169" t="s">
        <v>62</v>
      </c>
      <c r="D15" s="28" t="s">
        <v>36</v>
      </c>
      <c r="E15" s="28" t="s">
        <v>37</v>
      </c>
      <c r="F15" s="29" t="s">
        <v>116</v>
      </c>
      <c r="G15" s="23" t="s">
        <v>73</v>
      </c>
      <c r="H15" s="24" t="s">
        <v>65</v>
      </c>
      <c r="I15" s="24"/>
      <c r="J15" s="50" t="s">
        <v>66</v>
      </c>
    </row>
    <row r="16" spans="2:10" ht="18" customHeight="1">
      <c r="B16" s="186"/>
      <c r="C16" s="170"/>
      <c r="D16" s="81" t="str">
        <f>IF('【申】様式3-2'!D16="","",'【申】様式3-2'!D16)</f>
        <v/>
      </c>
      <c r="E16" s="82">
        <f>IF('【申】様式3-2'!E16="","",'【申】様式3-2'!E16)</f>
        <v>0</v>
      </c>
      <c r="F16" s="39">
        <f>IF(E16="","",H16*J16)</f>
        <v>0</v>
      </c>
      <c r="G16" s="126"/>
      <c r="H16" s="127"/>
      <c r="I16" s="17" t="s">
        <v>38</v>
      </c>
      <c r="J16" s="123"/>
    </row>
    <row r="17" spans="2:10" ht="18" customHeight="1">
      <c r="B17" s="186"/>
      <c r="C17" s="170"/>
      <c r="D17" s="81" t="str">
        <f>IF('【申】様式3-2'!D17="","",'【申】様式3-2'!D17)</f>
        <v/>
      </c>
      <c r="E17" s="82">
        <f>IF('【申】様式3-2'!E17="","",'【申】様式3-2'!E17)</f>
        <v>0</v>
      </c>
      <c r="F17" s="39">
        <f t="shared" ref="F17:F21" si="1">IF(E17="","",H17*J17)</f>
        <v>0</v>
      </c>
      <c r="G17" s="126"/>
      <c r="H17" s="127"/>
      <c r="I17" s="17" t="s">
        <v>38</v>
      </c>
      <c r="J17" s="123"/>
    </row>
    <row r="18" spans="2:10" ht="18" customHeight="1">
      <c r="B18" s="186"/>
      <c r="C18" s="170"/>
      <c r="D18" s="81" t="str">
        <f>IF('【申】様式3-2'!D18="","",'【申】様式3-2'!D18)</f>
        <v/>
      </c>
      <c r="E18" s="82">
        <f>IF('【申】様式3-2'!E18="","",'【申】様式3-2'!E18)</f>
        <v>0</v>
      </c>
      <c r="F18" s="39">
        <f t="shared" si="1"/>
        <v>0</v>
      </c>
      <c r="G18" s="126"/>
      <c r="H18" s="127"/>
      <c r="I18" s="17" t="s">
        <v>38</v>
      </c>
      <c r="J18" s="123"/>
    </row>
    <row r="19" spans="2:10" ht="18" customHeight="1">
      <c r="B19" s="186"/>
      <c r="C19" s="170"/>
      <c r="D19" s="81" t="str">
        <f>IF('【申】様式3-2'!D19="","",'【申】様式3-2'!D19)</f>
        <v/>
      </c>
      <c r="E19" s="82">
        <f>IF('【申】様式3-2'!E19="","",'【申】様式3-2'!E19)</f>
        <v>0</v>
      </c>
      <c r="F19" s="39">
        <f t="shared" si="1"/>
        <v>0</v>
      </c>
      <c r="G19" s="126"/>
      <c r="H19" s="127"/>
      <c r="I19" s="17" t="s">
        <v>38</v>
      </c>
      <c r="J19" s="123"/>
    </row>
    <row r="20" spans="2:10" ht="18" customHeight="1">
      <c r="B20" s="186"/>
      <c r="C20" s="170"/>
      <c r="D20" s="81" t="str">
        <f>IF('【申】様式3-2'!D20="","",'【申】様式3-2'!D20)</f>
        <v/>
      </c>
      <c r="E20" s="82">
        <f>IF('【申】様式3-2'!E20="","",'【申】様式3-2'!E20)</f>
        <v>0</v>
      </c>
      <c r="F20" s="39">
        <f t="shared" si="1"/>
        <v>0</v>
      </c>
      <c r="G20" s="126"/>
      <c r="H20" s="127"/>
      <c r="I20" s="17" t="s">
        <v>38</v>
      </c>
      <c r="J20" s="123"/>
    </row>
    <row r="21" spans="2:10" ht="18" customHeight="1">
      <c r="B21" s="186"/>
      <c r="C21" s="170"/>
      <c r="D21" s="81" t="str">
        <f>IF('【申】様式3-2'!D21="","",'【申】様式3-2'!D21)</f>
        <v/>
      </c>
      <c r="E21" s="82">
        <f>IF('【申】様式3-2'!E21="","",'【申】様式3-2'!E21)</f>
        <v>0</v>
      </c>
      <c r="F21" s="39">
        <f t="shared" si="1"/>
        <v>0</v>
      </c>
      <c r="G21" s="126"/>
      <c r="H21" s="127"/>
      <c r="I21" s="17" t="s">
        <v>38</v>
      </c>
      <c r="J21" s="123"/>
    </row>
    <row r="22" spans="2:10" ht="18" customHeight="1" thickBot="1">
      <c r="B22" s="186"/>
      <c r="C22" s="172" t="s">
        <v>46</v>
      </c>
      <c r="D22" s="173"/>
      <c r="E22" s="40">
        <f>SUM(E16:E21)</f>
        <v>0</v>
      </c>
      <c r="F22" s="40">
        <f>SUM(F16:F21)</f>
        <v>0</v>
      </c>
      <c r="G22" s="26"/>
      <c r="H22" s="27"/>
      <c r="I22" s="27"/>
      <c r="J22" s="31"/>
    </row>
    <row r="23" spans="2:10" ht="18" customHeight="1">
      <c r="B23" s="186"/>
      <c r="C23" s="169" t="s">
        <v>63</v>
      </c>
      <c r="D23" s="28" t="s">
        <v>36</v>
      </c>
      <c r="E23" s="28" t="s">
        <v>37</v>
      </c>
      <c r="F23" s="29" t="s">
        <v>116</v>
      </c>
      <c r="G23" s="23" t="s">
        <v>73</v>
      </c>
      <c r="H23" s="24" t="s">
        <v>65</v>
      </c>
      <c r="I23" s="24"/>
      <c r="J23" s="50" t="s">
        <v>66</v>
      </c>
    </row>
    <row r="24" spans="2:10" ht="18" customHeight="1">
      <c r="B24" s="186"/>
      <c r="C24" s="170"/>
      <c r="D24" s="81" t="str">
        <f>IF('【申】様式3-2'!D24="","",'【申】様式3-2'!D24)</f>
        <v/>
      </c>
      <c r="E24" s="120">
        <f>IF('【申】様式3-2'!E24="","",'【申】様式3-2'!E24)</f>
        <v>0</v>
      </c>
      <c r="F24" s="39">
        <f>IF(E24="","",H24*J24)</f>
        <v>0</v>
      </c>
      <c r="G24" s="126"/>
      <c r="H24" s="127"/>
      <c r="I24" s="17" t="s">
        <v>38</v>
      </c>
      <c r="J24" s="123"/>
    </row>
    <row r="25" spans="2:10" ht="18" customHeight="1">
      <c r="B25" s="186"/>
      <c r="C25" s="170"/>
      <c r="D25" s="81" t="str">
        <f>IF('【申】様式3-2'!D25="","",'【申】様式3-2'!D25)</f>
        <v/>
      </c>
      <c r="E25" s="120">
        <f>IF('【申】様式3-2'!E25="","",'【申】様式3-2'!E25)</f>
        <v>0</v>
      </c>
      <c r="F25" s="39">
        <f t="shared" ref="F25:F29" si="2">IF(E25="","",H25*J25)</f>
        <v>0</v>
      </c>
      <c r="G25" s="126"/>
      <c r="H25" s="127"/>
      <c r="I25" s="17" t="s">
        <v>38</v>
      </c>
      <c r="J25" s="123"/>
    </row>
    <row r="26" spans="2:10" ht="18" customHeight="1">
      <c r="B26" s="186"/>
      <c r="C26" s="170"/>
      <c r="D26" s="81" t="str">
        <f>IF('【申】様式3-2'!D26="","",'【申】様式3-2'!D26)</f>
        <v/>
      </c>
      <c r="E26" s="120">
        <f>IF('【申】様式3-2'!E26="","",'【申】様式3-2'!E26)</f>
        <v>0</v>
      </c>
      <c r="F26" s="39">
        <f t="shared" si="2"/>
        <v>0</v>
      </c>
      <c r="G26" s="126"/>
      <c r="H26" s="127"/>
      <c r="I26" s="17" t="s">
        <v>38</v>
      </c>
      <c r="J26" s="123"/>
    </row>
    <row r="27" spans="2:10" ht="18" customHeight="1">
      <c r="B27" s="186"/>
      <c r="C27" s="170"/>
      <c r="D27" s="81" t="str">
        <f>IF('【申】様式3-2'!D27="","",'【申】様式3-2'!D27)</f>
        <v/>
      </c>
      <c r="E27" s="120">
        <f>IF('【申】様式3-2'!E27="","",'【申】様式3-2'!E27)</f>
        <v>0</v>
      </c>
      <c r="F27" s="39">
        <f t="shared" si="2"/>
        <v>0</v>
      </c>
      <c r="G27" s="126"/>
      <c r="H27" s="127"/>
      <c r="I27" s="17" t="s">
        <v>38</v>
      </c>
      <c r="J27" s="123"/>
    </row>
    <row r="28" spans="2:10" ht="18" customHeight="1">
      <c r="B28" s="186"/>
      <c r="C28" s="170"/>
      <c r="D28" s="81" t="str">
        <f>IF('【申】様式3-2'!D28="","",'【申】様式3-2'!D28)</f>
        <v/>
      </c>
      <c r="E28" s="120">
        <f>IF('【申】様式3-2'!E28="","",'【申】様式3-2'!E28)</f>
        <v>0</v>
      </c>
      <c r="F28" s="39">
        <f t="shared" si="2"/>
        <v>0</v>
      </c>
      <c r="G28" s="126"/>
      <c r="H28" s="127"/>
      <c r="I28" s="17" t="s">
        <v>38</v>
      </c>
      <c r="J28" s="123"/>
    </row>
    <row r="29" spans="2:10" ht="18" customHeight="1">
      <c r="B29" s="186"/>
      <c r="C29" s="170"/>
      <c r="D29" s="81" t="str">
        <f>IF('【申】様式3-2'!D29="","",'【申】様式3-2'!D29)</f>
        <v/>
      </c>
      <c r="E29" s="120">
        <f>IF('【申】様式3-2'!E29="","",'【申】様式3-2'!E29)</f>
        <v>0</v>
      </c>
      <c r="F29" s="39">
        <f t="shared" si="2"/>
        <v>0</v>
      </c>
      <c r="G29" s="126"/>
      <c r="H29" s="127"/>
      <c r="I29" s="17" t="s">
        <v>38</v>
      </c>
      <c r="J29" s="123"/>
    </row>
    <row r="30" spans="2:10" ht="18" customHeight="1" thickBot="1">
      <c r="B30" s="186"/>
      <c r="C30" s="172" t="s">
        <v>46</v>
      </c>
      <c r="D30" s="173"/>
      <c r="E30" s="40">
        <f>SUM(E24:E29)</f>
        <v>0</v>
      </c>
      <c r="F30" s="40">
        <f>SUM(F24:F29)</f>
        <v>0</v>
      </c>
      <c r="G30" s="26"/>
      <c r="H30" s="27"/>
      <c r="I30" s="27"/>
      <c r="J30" s="31"/>
    </row>
    <row r="31" spans="2:10" ht="18" customHeight="1">
      <c r="B31" s="186"/>
      <c r="C31" s="169" t="s">
        <v>64</v>
      </c>
      <c r="D31" s="28" t="s">
        <v>36</v>
      </c>
      <c r="E31" s="28" t="s">
        <v>37</v>
      </c>
      <c r="F31" s="29" t="s">
        <v>37</v>
      </c>
      <c r="G31" s="23" t="s">
        <v>73</v>
      </c>
      <c r="H31" s="24" t="s">
        <v>59</v>
      </c>
      <c r="I31" s="24"/>
      <c r="J31" s="50" t="s">
        <v>66</v>
      </c>
    </row>
    <row r="32" spans="2:10" ht="18" customHeight="1">
      <c r="B32" s="186"/>
      <c r="C32" s="170"/>
      <c r="D32" s="81" t="str">
        <f>IF('【申】様式3-2'!D32="","",'【申】様式3-2'!D32)</f>
        <v/>
      </c>
      <c r="E32" s="120">
        <f>IF('【申】様式3-2'!E32="","",'【申】様式3-2'!E32)</f>
        <v>0</v>
      </c>
      <c r="F32" s="39">
        <f>IF(E32="","",H32*J32)</f>
        <v>0</v>
      </c>
      <c r="G32" s="126"/>
      <c r="H32" s="127"/>
      <c r="I32" s="17" t="s">
        <v>38</v>
      </c>
      <c r="J32" s="123"/>
    </row>
    <row r="33" spans="2:10" ht="18" customHeight="1">
      <c r="B33" s="186"/>
      <c r="C33" s="170"/>
      <c r="D33" s="81" t="str">
        <f>IF('【申】様式3-2'!D33="","",'【申】様式3-2'!D33)</f>
        <v/>
      </c>
      <c r="E33" s="120">
        <f>IF('【申】様式3-2'!E33="","",'【申】様式3-2'!E33)</f>
        <v>0</v>
      </c>
      <c r="F33" s="39">
        <f t="shared" ref="F33:F37" si="3">IF(E33="","",H33*J33)</f>
        <v>0</v>
      </c>
      <c r="G33" s="126"/>
      <c r="H33" s="127"/>
      <c r="I33" s="17" t="s">
        <v>38</v>
      </c>
      <c r="J33" s="123"/>
    </row>
    <row r="34" spans="2:10" ht="18" customHeight="1">
      <c r="B34" s="186"/>
      <c r="C34" s="170"/>
      <c r="D34" s="81" t="str">
        <f>IF('【申】様式3-2'!D34="","",'【申】様式3-2'!D34)</f>
        <v/>
      </c>
      <c r="E34" s="120">
        <f>IF('【申】様式3-2'!E34="","",'【申】様式3-2'!E34)</f>
        <v>0</v>
      </c>
      <c r="F34" s="39">
        <f t="shared" si="3"/>
        <v>0</v>
      </c>
      <c r="G34" s="126"/>
      <c r="H34" s="127"/>
      <c r="I34" s="17" t="s">
        <v>38</v>
      </c>
      <c r="J34" s="123"/>
    </row>
    <row r="35" spans="2:10" ht="18" customHeight="1">
      <c r="B35" s="186"/>
      <c r="C35" s="170"/>
      <c r="D35" s="81" t="str">
        <f>IF('【申】様式3-2'!D35="","",'【申】様式3-2'!D35)</f>
        <v/>
      </c>
      <c r="E35" s="120">
        <f>IF('【申】様式3-2'!E35="","",'【申】様式3-2'!E35)</f>
        <v>0</v>
      </c>
      <c r="F35" s="39">
        <f t="shared" si="3"/>
        <v>0</v>
      </c>
      <c r="G35" s="126"/>
      <c r="H35" s="127"/>
      <c r="I35" s="17" t="s">
        <v>38</v>
      </c>
      <c r="J35" s="123"/>
    </row>
    <row r="36" spans="2:10" ht="18" customHeight="1">
      <c r="B36" s="186"/>
      <c r="C36" s="170"/>
      <c r="D36" s="81" t="str">
        <f>IF('【申】様式3-2'!D36="","",'【申】様式3-2'!D36)</f>
        <v/>
      </c>
      <c r="E36" s="120">
        <f>IF('【申】様式3-2'!E36="","",'【申】様式3-2'!E36)</f>
        <v>0</v>
      </c>
      <c r="F36" s="39">
        <f t="shared" si="3"/>
        <v>0</v>
      </c>
      <c r="G36" s="126"/>
      <c r="H36" s="127"/>
      <c r="I36" s="17" t="s">
        <v>38</v>
      </c>
      <c r="J36" s="123"/>
    </row>
    <row r="37" spans="2:10" ht="18" customHeight="1">
      <c r="B37" s="186"/>
      <c r="C37" s="170"/>
      <c r="D37" s="81" t="str">
        <f>IF('【申】様式3-2'!D37="","",'【申】様式3-2'!D37)</f>
        <v/>
      </c>
      <c r="E37" s="120">
        <f>IF('【申】様式3-2'!E37="","",'【申】様式3-2'!E37)</f>
        <v>0</v>
      </c>
      <c r="F37" s="39">
        <f t="shared" si="3"/>
        <v>0</v>
      </c>
      <c r="G37" s="126"/>
      <c r="H37" s="127"/>
      <c r="I37" s="17" t="s">
        <v>38</v>
      </c>
      <c r="J37" s="123"/>
    </row>
    <row r="38" spans="2:10" ht="18" customHeight="1" thickBot="1">
      <c r="B38" s="32"/>
      <c r="C38" s="183" t="s">
        <v>46</v>
      </c>
      <c r="D38" s="184"/>
      <c r="E38" s="42">
        <f>SUM(E32:E37)</f>
        <v>0</v>
      </c>
      <c r="F38" s="42">
        <f>SUM(F32:F37)</f>
        <v>0</v>
      </c>
      <c r="G38" s="33"/>
      <c r="H38" s="34"/>
      <c r="I38" s="34"/>
      <c r="J38" s="35"/>
    </row>
    <row r="39" spans="2:10" ht="24" customHeight="1" thickTop="1">
      <c r="B39" s="36"/>
      <c r="C39" s="187" t="s">
        <v>47</v>
      </c>
      <c r="D39" s="187"/>
      <c r="E39" s="41">
        <f>E14+E22+E30+E38</f>
        <v>0</v>
      </c>
      <c r="F39" s="41">
        <f>F14+F22+F30+F38</f>
        <v>0</v>
      </c>
      <c r="G39" s="174"/>
      <c r="H39" s="175"/>
      <c r="I39" s="175"/>
      <c r="J39" s="176"/>
    </row>
    <row r="49" spans="1:16">
      <c r="A49" s="4"/>
      <c r="B49" s="4"/>
      <c r="C49" s="4"/>
      <c r="D49" s="4"/>
      <c r="E49" s="4"/>
      <c r="F49" s="4"/>
      <c r="G49" s="4"/>
      <c r="H49" s="4"/>
      <c r="I49" s="4"/>
      <c r="J49" s="4"/>
      <c r="K49" s="4"/>
      <c r="L49" s="4"/>
      <c r="M49" s="4"/>
      <c r="N49" s="4"/>
      <c r="O49" s="4"/>
      <c r="P49" s="4"/>
    </row>
  </sheetData>
  <sheetProtection sheet="1" objects="1" scenarios="1" selectLockedCells="1"/>
  <mergeCells count="13">
    <mergeCell ref="C22:D22"/>
    <mergeCell ref="C23:C29"/>
    <mergeCell ref="C2:D2"/>
    <mergeCell ref="G2:J2"/>
    <mergeCell ref="B3:B37"/>
    <mergeCell ref="C3:C13"/>
    <mergeCell ref="C14:D14"/>
    <mergeCell ref="C15:C21"/>
    <mergeCell ref="C38:D38"/>
    <mergeCell ref="C39:D39"/>
    <mergeCell ref="G39:J39"/>
    <mergeCell ref="C30:D30"/>
    <mergeCell ref="C31:C37"/>
  </mergeCells>
  <phoneticPr fontId="1"/>
  <pageMargins left="0.25" right="0.25"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8D426-1B94-463E-8C2F-CC39065F7572}">
  <sheetPr>
    <tabColor rgb="FFFFFF00"/>
  </sheetPr>
  <dimension ref="A2:I55"/>
  <sheetViews>
    <sheetView topLeftCell="A31" workbookViewId="0">
      <selection activeCell="C41" sqref="C41:E41"/>
    </sheetView>
  </sheetViews>
  <sheetFormatPr defaultColWidth="8.75" defaultRowHeight="12.75"/>
  <cols>
    <col min="1" max="1" width="2.875" style="1" customWidth="1"/>
    <col min="2" max="2" width="14.375" style="1" bestFit="1" customWidth="1"/>
    <col min="3" max="3" width="3.5" style="1" customWidth="1"/>
    <col min="4" max="4" width="4.75" style="1" customWidth="1"/>
    <col min="5" max="5" width="13.875" style="1" customWidth="1"/>
    <col min="6" max="6" width="6.75" style="1" bestFit="1" customWidth="1"/>
    <col min="7" max="7" width="3.5" style="1" customWidth="1"/>
    <col min="8" max="8" width="8.75" style="1"/>
    <col min="9" max="9" width="21.75" style="1" customWidth="1"/>
    <col min="10" max="16384" width="8.75" style="1"/>
  </cols>
  <sheetData>
    <row r="2" spans="1:9">
      <c r="B2" s="1" t="s">
        <v>96</v>
      </c>
    </row>
    <row r="4" spans="1:9" ht="18" customHeight="1">
      <c r="H4" s="203" t="str">
        <f>IF(●基本情報!D35="","請求日（基本情報に入力）",●基本情報!D35)</f>
        <v>請求日（基本情報に入力）</v>
      </c>
      <c r="I4" s="203"/>
    </row>
    <row r="6" spans="1:9" ht="14.25">
      <c r="A6" s="133" t="s">
        <v>97</v>
      </c>
      <c r="B6" s="133"/>
      <c r="C6" s="133"/>
      <c r="D6" s="133"/>
      <c r="E6" s="133"/>
      <c r="F6" s="133"/>
      <c r="G6" s="133"/>
      <c r="H6" s="133"/>
      <c r="I6" s="133"/>
    </row>
    <row r="7" spans="1:9" ht="14.25">
      <c r="A7" s="3"/>
      <c r="B7" s="3"/>
      <c r="C7" s="3"/>
      <c r="D7" s="3"/>
      <c r="E7" s="3"/>
      <c r="F7" s="3"/>
      <c r="G7" s="3"/>
      <c r="H7" s="3"/>
      <c r="I7" s="3"/>
    </row>
    <row r="9" spans="1:9">
      <c r="B9" s="1" t="s">
        <v>11</v>
      </c>
    </row>
    <row r="13" spans="1:9">
      <c r="F13" s="1" t="s">
        <v>1</v>
      </c>
    </row>
    <row r="14" spans="1:9">
      <c r="F14" s="2" t="s">
        <v>12</v>
      </c>
      <c r="H14" s="84" t="str">
        <f>●基本情報!D10&amp;""</f>
        <v/>
      </c>
    </row>
    <row r="15" spans="1:9">
      <c r="F15" s="2"/>
      <c r="H15" s="1" t="str">
        <f>●基本情報!D11&amp;""</f>
        <v/>
      </c>
    </row>
    <row r="16" spans="1:9">
      <c r="F16" s="2" t="s">
        <v>13</v>
      </c>
      <c r="H16" s="1" t="str">
        <f>●基本情報!D7&amp;""</f>
        <v/>
      </c>
    </row>
    <row r="17" spans="2:8">
      <c r="F17" s="2"/>
      <c r="H17" s="1" t="str">
        <f>IF(●基本情報!D9="","",●基本情報!D8&amp;"　"&amp;●基本情報!D9)</f>
        <v/>
      </c>
    </row>
    <row r="18" spans="2:8">
      <c r="F18" s="2" t="s">
        <v>21</v>
      </c>
      <c r="H18" s="1" t="str">
        <f>●基本情報!D12&amp;""</f>
        <v/>
      </c>
    </row>
    <row r="20" spans="2:8">
      <c r="F20" s="1" t="s">
        <v>14</v>
      </c>
    </row>
    <row r="21" spans="2:8">
      <c r="F21" s="2" t="s">
        <v>12</v>
      </c>
      <c r="H21" s="83" t="str">
        <f>●基本情報!D13&amp;""</f>
        <v/>
      </c>
    </row>
    <row r="22" spans="2:8">
      <c r="F22" s="2"/>
      <c r="H22" s="1" t="str">
        <f>●基本情報!D14&amp;""</f>
        <v/>
      </c>
    </row>
    <row r="23" spans="2:8">
      <c r="F23" s="2" t="s">
        <v>13</v>
      </c>
      <c r="H23" s="1" t="str">
        <f>●基本情報!D15&amp;""</f>
        <v/>
      </c>
    </row>
    <row r="24" spans="2:8">
      <c r="F24" s="2" t="s">
        <v>21</v>
      </c>
      <c r="H24" s="1" t="str">
        <f>●基本情報!D16&amp;""</f>
        <v/>
      </c>
    </row>
    <row r="28" spans="2:8">
      <c r="B28" s="59" t="str">
        <f>IF(●基本情報!D23="","",●基本情報!D23)</f>
        <v/>
      </c>
      <c r="C28" s="1" t="str">
        <f>"付け"&amp;★基本設定!C2&amp;"第"&amp;●基本情報!D24&amp;"号により助成金交付の決定を受けた助成対象事業に"</f>
        <v>付け26静文事第号により助成金交付の決定を受けた助成対象事業に</v>
      </c>
    </row>
    <row r="29" spans="2:8">
      <c r="B29" s="1" t="s">
        <v>98</v>
      </c>
    </row>
    <row r="33" spans="1:9">
      <c r="A33" s="134" t="s">
        <v>17</v>
      </c>
      <c r="B33" s="134"/>
      <c r="C33" s="134"/>
      <c r="D33" s="134"/>
      <c r="E33" s="134"/>
      <c r="F33" s="134"/>
      <c r="G33" s="134"/>
      <c r="H33" s="134"/>
      <c r="I33" s="134"/>
    </row>
    <row r="34" spans="1:9">
      <c r="A34" s="4"/>
      <c r="B34" s="4"/>
      <c r="C34" s="4"/>
      <c r="D34" s="4"/>
      <c r="E34" s="4"/>
      <c r="F34" s="4"/>
      <c r="G34" s="4"/>
      <c r="H34" s="4"/>
      <c r="I34" s="4"/>
    </row>
    <row r="36" spans="1:9" ht="19.149999999999999" customHeight="1">
      <c r="B36" s="1" t="s">
        <v>99</v>
      </c>
      <c r="D36" s="79" t="s">
        <v>114</v>
      </c>
      <c r="E36" s="80">
        <f>'【報】様式12-1'!E6</f>
        <v>0</v>
      </c>
      <c r="F36" s="78" t="s">
        <v>115</v>
      </c>
      <c r="G36" s="78"/>
    </row>
    <row r="37" spans="1:9">
      <c r="B37" s="60" t="str">
        <f>IF(●基本情報!D33="","",●基本情報!D33)</f>
        <v/>
      </c>
      <c r="C37" s="136" t="str">
        <f>"付け"&amp;★基本設定!C2&amp;"第"&amp;●基本情報!D34&amp;"号によって確定された文化振興事業費助成金として"</f>
        <v>付け26静文事第号によって確定された文化振興事業費助成金として</v>
      </c>
      <c r="D37" s="136"/>
      <c r="E37" s="136"/>
      <c r="F37" s="136"/>
      <c r="G37" s="136"/>
      <c r="H37" s="136"/>
      <c r="I37" s="136"/>
    </row>
    <row r="38" spans="1:9">
      <c r="B38" s="60"/>
      <c r="C38" s="48"/>
      <c r="D38" s="48"/>
      <c r="E38" s="48"/>
      <c r="F38" s="48"/>
      <c r="G38" s="48"/>
      <c r="H38" s="48"/>
      <c r="I38" s="48"/>
    </row>
    <row r="40" spans="1:9">
      <c r="B40" s="1" t="s">
        <v>104</v>
      </c>
      <c r="D40" s="136"/>
      <c r="E40" s="136"/>
      <c r="F40" s="136"/>
      <c r="G40" s="136"/>
      <c r="H40" s="136"/>
      <c r="I40" s="136"/>
    </row>
    <row r="41" spans="1:9" ht="30" customHeight="1">
      <c r="B41" s="61" t="s">
        <v>105</v>
      </c>
      <c r="C41" s="204"/>
      <c r="D41" s="205"/>
      <c r="E41" s="206"/>
      <c r="F41" s="211" t="s">
        <v>126</v>
      </c>
      <c r="G41" s="211"/>
      <c r="H41" s="211"/>
      <c r="I41" s="131"/>
    </row>
    <row r="42" spans="1:9" ht="30" customHeight="1">
      <c r="B42" s="61" t="s">
        <v>106</v>
      </c>
      <c r="C42" s="204"/>
      <c r="D42" s="205"/>
      <c r="E42" s="206"/>
      <c r="F42" s="207" t="s">
        <v>108</v>
      </c>
      <c r="G42" s="208"/>
      <c r="H42" s="209"/>
      <c r="I42" s="132"/>
    </row>
    <row r="43" spans="1:9" ht="20.100000000000001" customHeight="1">
      <c r="B43" s="212" t="s">
        <v>107</v>
      </c>
      <c r="C43" s="213" t="s">
        <v>128</v>
      </c>
      <c r="D43" s="213"/>
      <c r="E43" s="214"/>
      <c r="F43" s="214"/>
      <c r="G43" s="214"/>
      <c r="H43" s="214"/>
      <c r="I43" s="214"/>
    </row>
    <row r="44" spans="1:9" ht="30" customHeight="1">
      <c r="B44" s="212"/>
      <c r="C44" s="213" t="s">
        <v>13</v>
      </c>
      <c r="D44" s="213"/>
      <c r="E44" s="214"/>
      <c r="F44" s="214"/>
      <c r="G44" s="214"/>
      <c r="H44" s="214"/>
      <c r="I44" s="214"/>
    </row>
    <row r="45" spans="1:9">
      <c r="B45" s="1" t="s">
        <v>109</v>
      </c>
    </row>
    <row r="46" spans="1:9">
      <c r="D46" s="56"/>
      <c r="E46" s="56"/>
      <c r="F46" s="210" t="s">
        <v>110</v>
      </c>
      <c r="G46" s="210"/>
      <c r="H46" s="56" t="s">
        <v>13</v>
      </c>
      <c r="I46" s="1" t="str">
        <f>●基本情報!D9&amp;""</f>
        <v/>
      </c>
    </row>
    <row r="55" spans="5:5">
      <c r="E55" s="59"/>
    </row>
  </sheetData>
  <sheetProtection sheet="1" selectLockedCells="1"/>
  <mergeCells count="15">
    <mergeCell ref="H4:I4"/>
    <mergeCell ref="C42:E42"/>
    <mergeCell ref="F42:H42"/>
    <mergeCell ref="F46:G46"/>
    <mergeCell ref="A6:I6"/>
    <mergeCell ref="A33:I33"/>
    <mergeCell ref="D40:I40"/>
    <mergeCell ref="C37:I37"/>
    <mergeCell ref="F41:H41"/>
    <mergeCell ref="C41:E41"/>
    <mergeCell ref="B43:B44"/>
    <mergeCell ref="C43:D43"/>
    <mergeCell ref="C44:D44"/>
    <mergeCell ref="E43:I43"/>
    <mergeCell ref="E44:I44"/>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B1:F36"/>
  <sheetViews>
    <sheetView tabSelected="1" zoomScale="80" zoomScaleNormal="80" workbookViewId="0">
      <selection activeCell="D33" sqref="D33"/>
    </sheetView>
  </sheetViews>
  <sheetFormatPr defaultColWidth="8.75" defaultRowHeight="18.75"/>
  <cols>
    <col min="1" max="1" width="3.375" style="63" customWidth="1"/>
    <col min="2" max="2" width="5" style="63" customWidth="1"/>
    <col min="3" max="3" width="26.125" style="63" customWidth="1"/>
    <col min="4" max="4" width="57" style="63" customWidth="1"/>
    <col min="5" max="5" width="39.625" style="63" customWidth="1"/>
    <col min="6" max="6" width="4.375" style="63" customWidth="1"/>
    <col min="7" max="16384" width="8.75" style="63"/>
  </cols>
  <sheetData>
    <row r="1" spans="2:6" ht="19.5" thickBot="1">
      <c r="B1" s="63" t="s">
        <v>93</v>
      </c>
    </row>
    <row r="2" spans="2:6">
      <c r="B2" s="64"/>
      <c r="C2" s="65"/>
      <c r="D2" s="65"/>
      <c r="E2" s="65"/>
      <c r="F2" s="66"/>
    </row>
    <row r="3" spans="2:6">
      <c r="B3" s="67"/>
      <c r="C3" s="68" t="s">
        <v>0</v>
      </c>
      <c r="D3" s="85"/>
      <c r="F3" s="69"/>
    </row>
    <row r="4" spans="2:6">
      <c r="B4" s="67"/>
      <c r="F4" s="69"/>
    </row>
    <row r="5" spans="2:6" ht="35.450000000000003" customHeight="1">
      <c r="B5" s="67"/>
      <c r="C5" s="68" t="s">
        <v>8</v>
      </c>
      <c r="D5" s="86"/>
      <c r="F5" s="69"/>
    </row>
    <row r="6" spans="2:6">
      <c r="B6" s="67"/>
      <c r="C6" s="70"/>
      <c r="D6" s="70"/>
      <c r="F6" s="69"/>
    </row>
    <row r="7" spans="2:6">
      <c r="B7" s="67"/>
      <c r="C7" s="68" t="s">
        <v>3</v>
      </c>
      <c r="D7" s="87"/>
      <c r="E7" s="63" t="s">
        <v>67</v>
      </c>
      <c r="F7" s="69"/>
    </row>
    <row r="8" spans="2:6">
      <c r="B8" s="67"/>
      <c r="C8" s="68" t="s">
        <v>68</v>
      </c>
      <c r="D8" s="87"/>
      <c r="E8" s="63" t="s">
        <v>82</v>
      </c>
      <c r="F8" s="69"/>
    </row>
    <row r="9" spans="2:6">
      <c r="B9" s="67"/>
      <c r="C9" s="68" t="s">
        <v>69</v>
      </c>
      <c r="D9" s="87"/>
      <c r="E9" s="63" t="s">
        <v>82</v>
      </c>
      <c r="F9" s="69"/>
    </row>
    <row r="10" spans="2:6">
      <c r="B10" s="67"/>
      <c r="C10" s="68" t="s">
        <v>118</v>
      </c>
      <c r="D10" s="88"/>
      <c r="E10" s="63" t="s">
        <v>121</v>
      </c>
      <c r="F10" s="69"/>
    </row>
    <row r="11" spans="2:6">
      <c r="B11" s="67"/>
      <c r="C11" s="68" t="s">
        <v>2</v>
      </c>
      <c r="D11" s="87"/>
      <c r="F11" s="69"/>
    </row>
    <row r="12" spans="2:6">
      <c r="B12" s="67"/>
      <c r="C12" s="68" t="s">
        <v>6</v>
      </c>
      <c r="D12" s="87"/>
      <c r="F12" s="69"/>
    </row>
    <row r="13" spans="2:6">
      <c r="B13" s="67"/>
      <c r="C13" s="71" t="s">
        <v>119</v>
      </c>
      <c r="D13" s="89"/>
      <c r="E13" s="63" t="s">
        <v>91</v>
      </c>
      <c r="F13" s="69"/>
    </row>
    <row r="14" spans="2:6">
      <c r="B14" s="67"/>
      <c r="C14" s="71" t="s">
        <v>5</v>
      </c>
      <c r="D14" s="87"/>
      <c r="E14" s="63" t="s">
        <v>91</v>
      </c>
      <c r="F14" s="69"/>
    </row>
    <row r="15" spans="2:6">
      <c r="B15" s="67"/>
      <c r="C15" s="71" t="s">
        <v>4</v>
      </c>
      <c r="D15" s="87"/>
      <c r="E15" s="63" t="s">
        <v>91</v>
      </c>
      <c r="F15" s="69"/>
    </row>
    <row r="16" spans="2:6">
      <c r="B16" s="67"/>
      <c r="C16" s="71" t="s">
        <v>7</v>
      </c>
      <c r="D16" s="87"/>
      <c r="E16" s="63" t="s">
        <v>91</v>
      </c>
      <c r="F16" s="69"/>
    </row>
    <row r="17" spans="2:6">
      <c r="B17" s="67"/>
      <c r="F17" s="69"/>
    </row>
    <row r="18" spans="2:6" ht="19.5" thickBot="1">
      <c r="B18" s="72"/>
      <c r="C18" s="73"/>
      <c r="D18" s="73"/>
      <c r="E18" s="73"/>
      <c r="F18" s="74"/>
    </row>
    <row r="20" spans="2:6">
      <c r="B20" s="75" t="s">
        <v>94</v>
      </c>
      <c r="C20" s="75"/>
    </row>
    <row r="21" spans="2:6" ht="19.5" thickBot="1">
      <c r="B21" s="63" t="s">
        <v>95</v>
      </c>
    </row>
    <row r="22" spans="2:6">
      <c r="B22" s="64"/>
      <c r="C22" s="65" t="s">
        <v>120</v>
      </c>
      <c r="D22" s="65"/>
      <c r="E22" s="65"/>
      <c r="F22" s="66"/>
    </row>
    <row r="23" spans="2:6">
      <c r="B23" s="67"/>
      <c r="C23" s="76" t="s">
        <v>79</v>
      </c>
      <c r="D23" s="85"/>
      <c r="F23" s="69"/>
    </row>
    <row r="24" spans="2:6">
      <c r="B24" s="67"/>
      <c r="C24" s="76" t="s">
        <v>101</v>
      </c>
      <c r="D24" s="90"/>
      <c r="F24" s="69"/>
    </row>
    <row r="25" spans="2:6">
      <c r="B25" s="67"/>
      <c r="C25" s="76" t="s">
        <v>83</v>
      </c>
      <c r="D25" s="91"/>
      <c r="F25" s="69"/>
    </row>
    <row r="26" spans="2:6">
      <c r="B26" s="67"/>
      <c r="C26" s="76" t="s">
        <v>81</v>
      </c>
      <c r="D26" s="92"/>
      <c r="F26" s="69"/>
    </row>
    <row r="27" spans="2:6">
      <c r="B27" s="67"/>
      <c r="D27" s="124"/>
      <c r="F27" s="69"/>
    </row>
    <row r="28" spans="2:6">
      <c r="B28" s="67"/>
      <c r="C28" s="76" t="s">
        <v>124</v>
      </c>
      <c r="D28" s="92"/>
      <c r="F28" s="69"/>
    </row>
    <row r="29" spans="2:6" ht="19.5" thickBot="1">
      <c r="B29" s="72"/>
      <c r="C29" s="73"/>
      <c r="D29" s="73"/>
      <c r="E29" s="73"/>
      <c r="F29" s="74"/>
    </row>
    <row r="31" spans="2:6" ht="19.5" thickBot="1">
      <c r="B31" s="63" t="s">
        <v>100</v>
      </c>
    </row>
    <row r="32" spans="2:6">
      <c r="B32" s="64"/>
      <c r="C32" s="65"/>
      <c r="D32" s="65"/>
      <c r="E32" s="65"/>
      <c r="F32" s="66"/>
    </row>
    <row r="33" spans="2:6">
      <c r="B33" s="67"/>
      <c r="C33" s="77" t="s">
        <v>102</v>
      </c>
      <c r="D33" s="85"/>
      <c r="F33" s="69"/>
    </row>
    <row r="34" spans="2:6">
      <c r="B34" s="67"/>
      <c r="C34" s="77" t="s">
        <v>103</v>
      </c>
      <c r="D34" s="90"/>
      <c r="F34" s="69"/>
    </row>
    <row r="35" spans="2:6">
      <c r="B35" s="67"/>
      <c r="C35" s="77" t="s">
        <v>125</v>
      </c>
      <c r="D35" s="90"/>
      <c r="F35" s="69"/>
    </row>
    <row r="36" spans="2:6" ht="19.5" thickBot="1">
      <c r="B36" s="72"/>
      <c r="C36" s="73"/>
      <c r="D36" s="73"/>
      <c r="E36" s="73"/>
      <c r="F36" s="74"/>
    </row>
  </sheetData>
  <sheetProtection selectLockedCell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57759-8612-4E23-A205-72406375C8C6}">
  <sheetPr>
    <tabColor theme="5" tint="0.59999389629810485"/>
  </sheetPr>
  <dimension ref="A2:I42"/>
  <sheetViews>
    <sheetView workbookViewId="0">
      <selection activeCell="F46" sqref="F46"/>
    </sheetView>
  </sheetViews>
  <sheetFormatPr defaultColWidth="8.75" defaultRowHeight="12.75"/>
  <cols>
    <col min="1" max="1" width="2.875" style="1" customWidth="1"/>
    <col min="2" max="2" width="8.75" style="1"/>
    <col min="3" max="3" width="3.5" style="1" customWidth="1"/>
    <col min="4" max="4" width="10.375" style="1" bestFit="1" customWidth="1"/>
    <col min="5" max="5" width="8.75" style="1"/>
    <col min="6" max="6" width="6.75" style="1" bestFit="1" customWidth="1"/>
    <col min="7" max="7" width="3.5" style="1" customWidth="1"/>
    <col min="8" max="8" width="8.75" style="1"/>
    <col min="9" max="9" width="21.75" style="1" customWidth="1"/>
    <col min="10" max="16384" width="8.75" style="1"/>
  </cols>
  <sheetData>
    <row r="2" spans="1:9">
      <c r="B2" s="1" t="s">
        <v>9</v>
      </c>
    </row>
    <row r="4" spans="1:9">
      <c r="I4" s="47" t="str">
        <f>IF(●基本情報!D3="","",●基本情報!D3)</f>
        <v/>
      </c>
    </row>
    <row r="6" spans="1:9" ht="14.25">
      <c r="A6" s="133" t="s">
        <v>10</v>
      </c>
      <c r="B6" s="133"/>
      <c r="C6" s="133"/>
      <c r="D6" s="133"/>
      <c r="E6" s="133"/>
      <c r="F6" s="133"/>
      <c r="G6" s="133"/>
      <c r="H6" s="133"/>
      <c r="I6" s="133"/>
    </row>
    <row r="7" spans="1:9" ht="14.25">
      <c r="A7" s="3"/>
      <c r="B7" s="3"/>
      <c r="C7" s="3"/>
      <c r="D7" s="3"/>
      <c r="E7" s="3"/>
      <c r="F7" s="3"/>
      <c r="G7" s="3"/>
      <c r="H7" s="3"/>
      <c r="I7" s="3"/>
    </row>
    <row r="9" spans="1:9">
      <c r="B9" s="1" t="s">
        <v>11</v>
      </c>
    </row>
    <row r="13" spans="1:9">
      <c r="F13" s="1" t="s">
        <v>1</v>
      </c>
    </row>
    <row r="14" spans="1:9">
      <c r="F14" s="2" t="s">
        <v>12</v>
      </c>
      <c r="H14" s="84" t="str">
        <f>IF(●基本情報!D10="","",●基本情報!D10)</f>
        <v/>
      </c>
    </row>
    <row r="15" spans="1:9">
      <c r="F15" s="2"/>
      <c r="H15" s="1" t="str">
        <f>IF(●基本情報!D11="","",●基本情報!D11)</f>
        <v/>
      </c>
    </row>
    <row r="16" spans="1:9">
      <c r="F16" s="2" t="s">
        <v>13</v>
      </c>
      <c r="H16" s="1" t="str">
        <f>IF(●基本情報!D7="","",●基本情報!D7)</f>
        <v/>
      </c>
    </row>
    <row r="17" spans="2:8">
      <c r="F17" s="2"/>
      <c r="H17" s="1" t="str">
        <f>IF(●基本情報!D9="","",●基本情報!D8&amp;"　"&amp;●基本情報!D9)</f>
        <v/>
      </c>
    </row>
    <row r="18" spans="2:8">
      <c r="F18" s="2" t="s">
        <v>21</v>
      </c>
      <c r="H18" s="1" t="str">
        <f>IF(●基本情報!D12="","",●基本情報!D12)</f>
        <v/>
      </c>
    </row>
    <row r="20" spans="2:8">
      <c r="F20" s="1" t="s">
        <v>14</v>
      </c>
    </row>
    <row r="21" spans="2:8">
      <c r="F21" s="2" t="s">
        <v>12</v>
      </c>
      <c r="H21" s="83" t="str">
        <f>●基本情報!D13&amp;""</f>
        <v/>
      </c>
    </row>
    <row r="22" spans="2:8">
      <c r="F22" s="2"/>
      <c r="H22" s="1" t="str">
        <f>●基本情報!D14&amp;""</f>
        <v/>
      </c>
    </row>
    <row r="23" spans="2:8">
      <c r="F23" s="2" t="s">
        <v>13</v>
      </c>
      <c r="H23" s="1" t="str">
        <f>●基本情報!D15&amp;""</f>
        <v/>
      </c>
    </row>
    <row r="24" spans="2:8">
      <c r="F24" s="2" t="s">
        <v>21</v>
      </c>
      <c r="H24" s="1" t="str">
        <f>●基本情報!D16&amp;""</f>
        <v/>
      </c>
    </row>
    <row r="28" spans="2:8">
      <c r="B28" s="1" t="s">
        <v>15</v>
      </c>
    </row>
    <row r="29" spans="2:8">
      <c r="B29" s="1" t="s">
        <v>16</v>
      </c>
    </row>
    <row r="33" spans="1:9">
      <c r="A33" s="134" t="s">
        <v>17</v>
      </c>
      <c r="B33" s="134"/>
      <c r="C33" s="134"/>
      <c r="D33" s="134"/>
      <c r="E33" s="134"/>
      <c r="F33" s="134"/>
      <c r="G33" s="134"/>
      <c r="H33" s="134"/>
      <c r="I33" s="134"/>
    </row>
    <row r="34" spans="1:9">
      <c r="A34" s="4"/>
      <c r="B34" s="4"/>
      <c r="C34" s="4"/>
      <c r="D34" s="4"/>
      <c r="E34" s="4"/>
      <c r="F34" s="4"/>
      <c r="G34" s="4"/>
      <c r="H34" s="4"/>
      <c r="I34" s="4"/>
    </row>
    <row r="36" spans="1:9">
      <c r="B36" s="1" t="s">
        <v>18</v>
      </c>
      <c r="D36" s="136" t="str">
        <f>IF(●基本情報!D7="","",●基本情報!D7)</f>
        <v/>
      </c>
      <c r="E36" s="136"/>
      <c r="F36" s="136"/>
      <c r="G36" s="136"/>
      <c r="H36" s="136"/>
      <c r="I36" s="136"/>
    </row>
    <row r="39" spans="1:9">
      <c r="B39" s="1" t="s">
        <v>19</v>
      </c>
      <c r="D39" s="136" t="str">
        <f>IF(●基本情報!D5="","",●基本情報!D5)</f>
        <v/>
      </c>
      <c r="E39" s="136"/>
      <c r="F39" s="136"/>
      <c r="G39" s="136"/>
      <c r="H39" s="136"/>
      <c r="I39" s="136"/>
    </row>
    <row r="42" spans="1:9">
      <c r="B42" s="1" t="s">
        <v>20</v>
      </c>
      <c r="D42" s="135">
        <f>'【申】様式3-1'!D6</f>
        <v>0</v>
      </c>
      <c r="E42" s="135"/>
      <c r="F42" s="135"/>
      <c r="G42" s="135"/>
      <c r="H42" s="135"/>
      <c r="I42" s="135"/>
    </row>
  </sheetData>
  <sheetProtection sheet="1" objects="1" scenarios="1" selectLockedCells="1"/>
  <mergeCells count="5">
    <mergeCell ref="A6:I6"/>
    <mergeCell ref="A33:I33"/>
    <mergeCell ref="D42:I42"/>
    <mergeCell ref="D39:I39"/>
    <mergeCell ref="D36:I36"/>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307CA-2624-401D-AC99-01C89C88CFBB}">
  <sheetPr>
    <tabColor theme="5" tint="0.59999389629810485"/>
  </sheetPr>
  <dimension ref="A2:J25"/>
  <sheetViews>
    <sheetView zoomScale="80" zoomScaleNormal="80" workbookViewId="0">
      <selection activeCell="C11" sqref="C11"/>
    </sheetView>
  </sheetViews>
  <sheetFormatPr defaultColWidth="8.75" defaultRowHeight="12.75"/>
  <cols>
    <col min="1" max="1" width="2.875" style="1" customWidth="1"/>
    <col min="2" max="2" width="20.625" style="1" customWidth="1"/>
    <col min="3" max="3" width="58" style="1" customWidth="1"/>
    <col min="4" max="4" width="8.125" style="1" customWidth="1"/>
    <col min="5" max="9" width="8.75" style="1"/>
    <col min="10" max="10" width="14.75" style="1" customWidth="1"/>
    <col min="11" max="16384" width="8.75" style="1"/>
  </cols>
  <sheetData>
    <row r="2" spans="2:10">
      <c r="B2" s="1" t="s">
        <v>22</v>
      </c>
    </row>
    <row r="4" spans="2:10" ht="14.25">
      <c r="B4" s="133" t="s">
        <v>23</v>
      </c>
      <c r="C4" s="133"/>
      <c r="D4" s="5"/>
      <c r="E4" s="5"/>
      <c r="F4" s="5"/>
      <c r="G4" s="5"/>
      <c r="H4" s="5"/>
      <c r="I4" s="5"/>
      <c r="J4" s="5"/>
    </row>
    <row r="6" spans="2:10" ht="30" customHeight="1">
      <c r="B6" s="6" t="s">
        <v>24</v>
      </c>
      <c r="C6" s="54" t="str">
        <f>●基本情報!D5&amp;""</f>
        <v/>
      </c>
      <c r="D6" s="51"/>
    </row>
    <row r="7" spans="2:10" ht="30" customHeight="1">
      <c r="B7" s="6" t="s">
        <v>25</v>
      </c>
      <c r="C7" s="130"/>
      <c r="D7" s="51"/>
    </row>
    <row r="8" spans="2:10" ht="30" customHeight="1">
      <c r="B8" s="6" t="s">
        <v>26</v>
      </c>
      <c r="C8" s="93"/>
      <c r="D8" s="51"/>
    </row>
    <row r="9" spans="2:10" ht="30" customHeight="1">
      <c r="B9" s="6" t="s">
        <v>27</v>
      </c>
      <c r="C9" s="93"/>
      <c r="D9" s="52"/>
    </row>
    <row r="10" spans="2:10" ht="30" customHeight="1">
      <c r="B10" s="6" t="s">
        <v>28</v>
      </c>
      <c r="C10" s="93"/>
      <c r="D10" s="51"/>
    </row>
    <row r="11" spans="2:10" ht="120" customHeight="1">
      <c r="B11" s="6" t="s">
        <v>29</v>
      </c>
      <c r="C11" s="93"/>
      <c r="D11" s="51"/>
    </row>
    <row r="12" spans="2:10" ht="120" customHeight="1">
      <c r="B12" s="7" t="s">
        <v>32</v>
      </c>
      <c r="C12" s="93"/>
      <c r="D12" s="53"/>
    </row>
    <row r="13" spans="2:10" ht="181.15" customHeight="1">
      <c r="B13" s="6" t="s">
        <v>30</v>
      </c>
      <c r="C13" s="93"/>
      <c r="D13" s="51"/>
    </row>
    <row r="14" spans="2:10" ht="30" customHeight="1">
      <c r="B14" s="6" t="s">
        <v>31</v>
      </c>
      <c r="C14" s="93"/>
      <c r="D14" s="51"/>
    </row>
    <row r="25" spans="1:10">
      <c r="A25" s="4"/>
      <c r="B25" s="4"/>
      <c r="C25" s="4"/>
      <c r="D25" s="4"/>
      <c r="E25" s="4"/>
      <c r="F25" s="4"/>
      <c r="G25" s="4"/>
      <c r="H25" s="4"/>
      <c r="I25" s="4"/>
      <c r="J25" s="4"/>
    </row>
  </sheetData>
  <sheetProtection sheet="1" objects="1" scenarios="1" selectLockedCells="1"/>
  <mergeCells count="1">
    <mergeCell ref="B4:C4"/>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2FB6-FBB3-4B79-892F-D139805C988D}">
  <sheetPr>
    <tabColor theme="5" tint="0.59999389629810485"/>
    <pageSetUpPr fitToPage="1"/>
  </sheetPr>
  <dimension ref="A2:T39"/>
  <sheetViews>
    <sheetView zoomScale="80" zoomScaleNormal="80" workbookViewId="0">
      <selection activeCell="E14" sqref="E14"/>
    </sheetView>
  </sheetViews>
  <sheetFormatPr defaultColWidth="8.75" defaultRowHeight="12.75"/>
  <cols>
    <col min="1" max="1" width="2.875" style="1" customWidth="1"/>
    <col min="2" max="2" width="4.25" style="1" customWidth="1"/>
    <col min="3" max="3" width="9.75" style="1" customWidth="1"/>
    <col min="4" max="4" width="10.125" style="1" customWidth="1"/>
    <col min="5" max="6" width="6.75" style="1" customWidth="1"/>
    <col min="7" max="7" width="3.875" style="1" customWidth="1"/>
    <col min="8" max="8" width="6.75" style="1" customWidth="1"/>
    <col min="9" max="9" width="3.875" style="1" customWidth="1"/>
    <col min="10" max="10" width="6.125" style="1" customWidth="1"/>
    <col min="11" max="11" width="3.375" style="1" customWidth="1"/>
    <col min="12" max="12" width="6.125" style="1" customWidth="1"/>
    <col min="13" max="13" width="3.375" style="1" customWidth="1"/>
    <col min="14" max="14" width="10.25" style="1" customWidth="1"/>
    <col min="15" max="19" width="8.75" style="1"/>
    <col min="20" max="20" width="14.75" style="1" customWidth="1"/>
    <col min="21" max="16384" width="8.75" style="1"/>
  </cols>
  <sheetData>
    <row r="2" spans="1:20">
      <c r="B2" s="1" t="s">
        <v>33</v>
      </c>
    </row>
    <row r="4" spans="1:20" ht="20.45" customHeight="1">
      <c r="A4" s="133" t="s">
        <v>34</v>
      </c>
      <c r="B4" s="133"/>
      <c r="C4" s="133"/>
      <c r="D4" s="133"/>
      <c r="E4" s="133"/>
      <c r="F4" s="133"/>
      <c r="G4" s="133"/>
      <c r="H4" s="133"/>
      <c r="I4" s="133"/>
      <c r="J4" s="133"/>
      <c r="K4" s="133"/>
      <c r="L4" s="133"/>
      <c r="M4" s="133"/>
      <c r="N4" s="133"/>
      <c r="O4" s="5"/>
      <c r="P4" s="5"/>
      <c r="Q4" s="5"/>
      <c r="R4" s="5"/>
      <c r="S4" s="5"/>
      <c r="T4" s="5"/>
    </row>
    <row r="5" spans="1:20" ht="15" thickBot="1">
      <c r="A5" s="3"/>
      <c r="B5" s="3"/>
      <c r="C5" s="3"/>
      <c r="D5" s="3"/>
      <c r="E5" s="3"/>
      <c r="F5" s="3"/>
      <c r="G5" s="3"/>
      <c r="H5" s="3"/>
      <c r="I5" s="3"/>
      <c r="J5" s="3"/>
      <c r="K5" s="3"/>
      <c r="L5" s="3"/>
      <c r="M5" s="3"/>
      <c r="N5" s="8"/>
      <c r="O5" s="5"/>
      <c r="P5" s="5"/>
      <c r="Q5" s="5"/>
      <c r="R5" s="5"/>
      <c r="S5" s="5"/>
      <c r="T5" s="5"/>
    </row>
    <row r="6" spans="1:20" ht="15" thickBot="1">
      <c r="A6" s="3"/>
      <c r="B6" s="8" t="s">
        <v>41</v>
      </c>
      <c r="D6" s="57">
        <f>ROUNDDOWN(_xlfn.IFS(D27&lt;=100000,D27,AND(D27&gt;100000,D27&lt;=200000),100000,AND(D27&gt;200000,D27&lt;=1000000),D27/2,D27&gt;1000000,500000),-3)</f>
        <v>0</v>
      </c>
      <c r="E6" s="1" t="s">
        <v>54</v>
      </c>
      <c r="F6" s="8" t="s">
        <v>70</v>
      </c>
      <c r="G6" s="3"/>
      <c r="I6" s="3"/>
      <c r="J6" s="3"/>
      <c r="K6" s="3"/>
      <c r="L6" s="3"/>
      <c r="M6" s="3"/>
      <c r="N6" s="3"/>
      <c r="O6" s="5"/>
      <c r="P6" s="5"/>
      <c r="Q6" s="5"/>
      <c r="R6" s="5"/>
      <c r="S6" s="5"/>
      <c r="T6" s="5"/>
    </row>
    <row r="7" spans="1:20" ht="14.25">
      <c r="A7" s="3"/>
      <c r="B7" s="8"/>
      <c r="C7" s="3"/>
      <c r="D7" s="8"/>
      <c r="E7" s="3"/>
      <c r="F7" s="3"/>
      <c r="G7" s="3"/>
      <c r="H7" s="3"/>
      <c r="I7" s="3"/>
      <c r="J7" s="3"/>
      <c r="K7" s="3"/>
      <c r="L7" s="3"/>
      <c r="M7" s="3"/>
      <c r="N7" s="3"/>
      <c r="O7" s="5"/>
      <c r="P7" s="5"/>
      <c r="Q7" s="5"/>
      <c r="R7" s="5"/>
      <c r="S7" s="5"/>
      <c r="T7" s="5"/>
    </row>
    <row r="8" spans="1:20" ht="14.25">
      <c r="A8" s="3"/>
      <c r="B8" s="8"/>
      <c r="C8" s="3"/>
      <c r="D8" s="3"/>
      <c r="E8" s="3"/>
      <c r="F8" s="3"/>
      <c r="G8" s="3"/>
      <c r="H8" s="3"/>
      <c r="I8" s="3"/>
      <c r="J8" s="3"/>
      <c r="K8" s="3"/>
      <c r="L8" s="3"/>
      <c r="M8" s="3"/>
      <c r="N8" s="3"/>
      <c r="O8" s="5"/>
      <c r="P8" s="5"/>
      <c r="Q8" s="5"/>
      <c r="R8" s="5"/>
      <c r="S8" s="5"/>
      <c r="T8" s="5"/>
    </row>
    <row r="9" spans="1:20" ht="14.25">
      <c r="A9" s="3"/>
      <c r="B9" s="8" t="s">
        <v>42</v>
      </c>
      <c r="C9" s="3"/>
      <c r="D9" s="3"/>
      <c r="E9" s="3"/>
      <c r="F9" s="3"/>
      <c r="G9" s="3"/>
      <c r="H9" s="3"/>
      <c r="I9" s="3"/>
      <c r="J9" s="3"/>
      <c r="K9" s="3"/>
      <c r="L9" s="3"/>
      <c r="M9" s="3"/>
      <c r="N9" s="3"/>
      <c r="O9" s="5"/>
      <c r="P9" s="5"/>
      <c r="Q9" s="5"/>
      <c r="R9" s="5"/>
      <c r="S9" s="5"/>
      <c r="T9" s="5"/>
    </row>
    <row r="10" spans="1:20" ht="14.25">
      <c r="A10" s="3"/>
      <c r="B10" s="8"/>
      <c r="C10" s="3"/>
      <c r="D10" s="3"/>
      <c r="E10" s="3"/>
      <c r="F10" s="3"/>
      <c r="G10" s="3"/>
      <c r="H10" s="3"/>
      <c r="I10" s="3"/>
      <c r="J10" s="3"/>
      <c r="K10" s="3"/>
      <c r="L10" s="3"/>
      <c r="M10" s="3"/>
      <c r="N10" s="3"/>
      <c r="O10" s="5"/>
      <c r="P10" s="5"/>
      <c r="Q10" s="5"/>
      <c r="R10" s="5"/>
      <c r="S10" s="5"/>
      <c r="T10" s="5"/>
    </row>
    <row r="11" spans="1:20">
      <c r="B11" s="1" t="s">
        <v>52</v>
      </c>
    </row>
    <row r="12" spans="1:20" ht="30" customHeight="1" thickBot="1">
      <c r="B12" s="6" t="s">
        <v>35</v>
      </c>
      <c r="C12" s="9" t="s">
        <v>36</v>
      </c>
      <c r="D12" s="10" t="s">
        <v>37</v>
      </c>
      <c r="E12" s="146" t="s">
        <v>44</v>
      </c>
      <c r="F12" s="146"/>
      <c r="G12" s="146"/>
      <c r="H12" s="146"/>
      <c r="I12" s="146"/>
      <c r="J12" s="146"/>
      <c r="K12" s="146"/>
      <c r="L12" s="146"/>
      <c r="M12" s="146"/>
      <c r="N12" s="147"/>
    </row>
    <row r="13" spans="1:20" ht="30" customHeight="1">
      <c r="B13" s="148" t="s">
        <v>48</v>
      </c>
      <c r="C13" s="151" t="s">
        <v>53</v>
      </c>
      <c r="D13" s="143">
        <f>SUM(N14:N23)</f>
        <v>0</v>
      </c>
      <c r="E13" s="13" t="s">
        <v>50</v>
      </c>
      <c r="F13" s="14" t="s">
        <v>40</v>
      </c>
      <c r="G13" s="14"/>
      <c r="H13" s="20" t="s">
        <v>51</v>
      </c>
      <c r="I13" s="14"/>
      <c r="J13" s="14" t="s">
        <v>45</v>
      </c>
      <c r="K13" s="14"/>
      <c r="L13" s="18" t="s">
        <v>72</v>
      </c>
      <c r="M13" s="15"/>
      <c r="N13" s="16" t="s">
        <v>46</v>
      </c>
    </row>
    <row r="14" spans="1:20" ht="24" customHeight="1">
      <c r="B14" s="149"/>
      <c r="C14" s="152"/>
      <c r="D14" s="154"/>
      <c r="E14" s="94"/>
      <c r="F14" s="95"/>
      <c r="G14" s="45" t="s">
        <v>38</v>
      </c>
      <c r="H14" s="95"/>
      <c r="I14" s="45" t="s">
        <v>38</v>
      </c>
      <c r="J14" s="17" t="str">
        <f>IF(F14="","",★基本設定!$C$3)</f>
        <v/>
      </c>
      <c r="K14" s="45" t="s">
        <v>38</v>
      </c>
      <c r="L14" s="98"/>
      <c r="M14" s="45" t="s">
        <v>39</v>
      </c>
      <c r="N14" s="38" t="str">
        <f>IF(F14="","",L14*F14*ROUNDDOWN((J14*H14),0))</f>
        <v/>
      </c>
    </row>
    <row r="15" spans="1:20" ht="24" customHeight="1">
      <c r="B15" s="149"/>
      <c r="C15" s="152"/>
      <c r="D15" s="154"/>
      <c r="E15" s="94"/>
      <c r="F15" s="95"/>
      <c r="G15" s="45" t="s">
        <v>38</v>
      </c>
      <c r="H15" s="95"/>
      <c r="I15" s="45" t="s">
        <v>38</v>
      </c>
      <c r="J15" s="17" t="str">
        <f>IF(F15="","",★基本設定!$C$3)</f>
        <v/>
      </c>
      <c r="K15" s="45" t="s">
        <v>38</v>
      </c>
      <c r="L15" s="98"/>
      <c r="M15" s="45" t="s">
        <v>39</v>
      </c>
      <c r="N15" s="38" t="str">
        <f t="shared" ref="N15:N22" si="0">IF(F15="","",L15*F15*ROUNDDOWN((J15*H15),0))</f>
        <v/>
      </c>
    </row>
    <row r="16" spans="1:20" ht="24" customHeight="1">
      <c r="B16" s="149"/>
      <c r="C16" s="152"/>
      <c r="D16" s="154"/>
      <c r="E16" s="94"/>
      <c r="F16" s="95"/>
      <c r="G16" s="45" t="s">
        <v>38</v>
      </c>
      <c r="H16" s="95"/>
      <c r="I16" s="45" t="s">
        <v>38</v>
      </c>
      <c r="J16" s="17" t="str">
        <f>IF(F16="","",★基本設定!$C$3)</f>
        <v/>
      </c>
      <c r="K16" s="45" t="s">
        <v>38</v>
      </c>
      <c r="L16" s="98"/>
      <c r="M16" s="45" t="s">
        <v>39</v>
      </c>
      <c r="N16" s="38" t="str">
        <f t="shared" si="0"/>
        <v/>
      </c>
    </row>
    <row r="17" spans="2:14" ht="24" customHeight="1">
      <c r="B17" s="149"/>
      <c r="C17" s="152"/>
      <c r="D17" s="154"/>
      <c r="E17" s="94"/>
      <c r="F17" s="95"/>
      <c r="G17" s="45" t="s">
        <v>38</v>
      </c>
      <c r="H17" s="95"/>
      <c r="I17" s="45" t="s">
        <v>38</v>
      </c>
      <c r="J17" s="17" t="str">
        <f>IF(F17="","",★基本設定!$C$3)</f>
        <v/>
      </c>
      <c r="K17" s="45" t="s">
        <v>38</v>
      </c>
      <c r="L17" s="98"/>
      <c r="M17" s="45" t="s">
        <v>39</v>
      </c>
      <c r="N17" s="38" t="str">
        <f t="shared" si="0"/>
        <v/>
      </c>
    </row>
    <row r="18" spans="2:14" ht="24" customHeight="1">
      <c r="B18" s="149"/>
      <c r="C18" s="152"/>
      <c r="D18" s="154"/>
      <c r="E18" s="94"/>
      <c r="F18" s="95"/>
      <c r="G18" s="45" t="s">
        <v>38</v>
      </c>
      <c r="H18" s="95"/>
      <c r="I18" s="45" t="s">
        <v>38</v>
      </c>
      <c r="J18" s="17" t="str">
        <f>IF(F18="","",★基本設定!$C$3)</f>
        <v/>
      </c>
      <c r="K18" s="45" t="s">
        <v>38</v>
      </c>
      <c r="L18" s="98"/>
      <c r="M18" s="45" t="s">
        <v>39</v>
      </c>
      <c r="N18" s="38" t="str">
        <f t="shared" si="0"/>
        <v/>
      </c>
    </row>
    <row r="19" spans="2:14" ht="24" customHeight="1">
      <c r="B19" s="149"/>
      <c r="C19" s="152"/>
      <c r="D19" s="154"/>
      <c r="E19" s="94"/>
      <c r="F19" s="95"/>
      <c r="G19" s="45" t="s">
        <v>38</v>
      </c>
      <c r="H19" s="95"/>
      <c r="I19" s="45" t="s">
        <v>38</v>
      </c>
      <c r="J19" s="17" t="str">
        <f>IF(F19="","",★基本設定!$C$3)</f>
        <v/>
      </c>
      <c r="K19" s="45" t="s">
        <v>38</v>
      </c>
      <c r="L19" s="98"/>
      <c r="M19" s="45" t="s">
        <v>39</v>
      </c>
      <c r="N19" s="38" t="str">
        <f t="shared" si="0"/>
        <v/>
      </c>
    </row>
    <row r="20" spans="2:14" ht="24" customHeight="1">
      <c r="B20" s="149"/>
      <c r="C20" s="152"/>
      <c r="D20" s="154"/>
      <c r="E20" s="94"/>
      <c r="F20" s="95"/>
      <c r="G20" s="45" t="s">
        <v>38</v>
      </c>
      <c r="H20" s="95"/>
      <c r="I20" s="45" t="s">
        <v>38</v>
      </c>
      <c r="J20" s="17" t="str">
        <f>IF(F20="","",★基本設定!$C$3)</f>
        <v/>
      </c>
      <c r="K20" s="45" t="s">
        <v>38</v>
      </c>
      <c r="L20" s="98"/>
      <c r="M20" s="45" t="s">
        <v>39</v>
      </c>
      <c r="N20" s="38" t="str">
        <f t="shared" si="0"/>
        <v/>
      </c>
    </row>
    <row r="21" spans="2:14" ht="24" customHeight="1">
      <c r="B21" s="149"/>
      <c r="C21" s="152"/>
      <c r="D21" s="154"/>
      <c r="E21" s="94"/>
      <c r="F21" s="95"/>
      <c r="G21" s="45" t="s">
        <v>38</v>
      </c>
      <c r="H21" s="95"/>
      <c r="I21" s="45" t="s">
        <v>38</v>
      </c>
      <c r="J21" s="17" t="str">
        <f>IF(F21="","",★基本設定!$C$3)</f>
        <v/>
      </c>
      <c r="K21" s="45" t="s">
        <v>38</v>
      </c>
      <c r="L21" s="98"/>
      <c r="M21" s="45" t="s">
        <v>39</v>
      </c>
      <c r="N21" s="38" t="str">
        <f t="shared" si="0"/>
        <v/>
      </c>
    </row>
    <row r="22" spans="2:14" ht="24" customHeight="1">
      <c r="B22" s="149"/>
      <c r="C22" s="152"/>
      <c r="D22" s="154"/>
      <c r="E22" s="94"/>
      <c r="F22" s="95"/>
      <c r="G22" s="45" t="s">
        <v>38</v>
      </c>
      <c r="H22" s="95"/>
      <c r="I22" s="45" t="s">
        <v>38</v>
      </c>
      <c r="J22" s="17" t="str">
        <f>IF(F22="","",★基本設定!$C$3)</f>
        <v/>
      </c>
      <c r="K22" s="45" t="s">
        <v>38</v>
      </c>
      <c r="L22" s="98"/>
      <c r="M22" s="45" t="s">
        <v>39</v>
      </c>
      <c r="N22" s="38" t="str">
        <f t="shared" si="0"/>
        <v/>
      </c>
    </row>
    <row r="23" spans="2:14" ht="24" customHeight="1" thickBot="1">
      <c r="B23" s="149"/>
      <c r="C23" s="153"/>
      <c r="D23" s="155"/>
      <c r="E23" s="96"/>
      <c r="F23" s="97"/>
      <c r="G23" s="46" t="s">
        <v>38</v>
      </c>
      <c r="H23" s="97"/>
      <c r="I23" s="46" t="s">
        <v>38</v>
      </c>
      <c r="J23" s="17" t="str">
        <f>IF(F23="","",★基本設定!$C$3)</f>
        <v/>
      </c>
      <c r="K23" s="46" t="s">
        <v>38</v>
      </c>
      <c r="L23" s="99"/>
      <c r="M23" s="46" t="s">
        <v>39</v>
      </c>
      <c r="N23" s="38" t="str">
        <f>IF(F23="","",L23*F23*ROUNDDOWN((J23*H23),0))</f>
        <v/>
      </c>
    </row>
    <row r="24" spans="2:14" ht="24" customHeight="1">
      <c r="B24" s="149"/>
      <c r="C24" s="151" t="s">
        <v>55</v>
      </c>
      <c r="D24" s="143">
        <f>SUM(N24:N26)</f>
        <v>0</v>
      </c>
      <c r="E24" s="158"/>
      <c r="F24" s="159"/>
      <c r="G24" s="159"/>
      <c r="H24" s="159"/>
      <c r="I24" s="159"/>
      <c r="J24" s="159"/>
      <c r="K24" s="159"/>
      <c r="L24" s="159"/>
      <c r="M24" s="160"/>
      <c r="N24" s="100"/>
    </row>
    <row r="25" spans="2:14" ht="24" customHeight="1">
      <c r="B25" s="149"/>
      <c r="C25" s="156"/>
      <c r="D25" s="144"/>
      <c r="E25" s="161"/>
      <c r="F25" s="162"/>
      <c r="G25" s="162"/>
      <c r="H25" s="162"/>
      <c r="I25" s="162"/>
      <c r="J25" s="162"/>
      <c r="K25" s="162"/>
      <c r="L25" s="162"/>
      <c r="M25" s="163"/>
      <c r="N25" s="101"/>
    </row>
    <row r="26" spans="2:14" ht="24" customHeight="1" thickBot="1">
      <c r="B26" s="150"/>
      <c r="C26" s="157"/>
      <c r="D26" s="145"/>
      <c r="E26" s="164"/>
      <c r="F26" s="165"/>
      <c r="G26" s="165"/>
      <c r="H26" s="165"/>
      <c r="I26" s="165"/>
      <c r="J26" s="165"/>
      <c r="K26" s="165"/>
      <c r="L26" s="165"/>
      <c r="M26" s="166"/>
      <c r="N26" s="102"/>
    </row>
    <row r="27" spans="2:14" ht="104.25" thickBot="1">
      <c r="B27" s="21" t="s">
        <v>49</v>
      </c>
      <c r="C27" s="22" t="s">
        <v>43</v>
      </c>
      <c r="D27" s="42">
        <f>D28-D13-D24</f>
        <v>0</v>
      </c>
      <c r="E27" s="137"/>
      <c r="F27" s="138"/>
      <c r="G27" s="138"/>
      <c r="H27" s="138"/>
      <c r="I27" s="138"/>
      <c r="J27" s="138"/>
      <c r="K27" s="138"/>
      <c r="L27" s="138"/>
      <c r="M27" s="138"/>
      <c r="N27" s="139"/>
    </row>
    <row r="28" spans="2:14" ht="30" customHeight="1" thickTop="1">
      <c r="B28" s="12"/>
      <c r="C28" s="11" t="s">
        <v>47</v>
      </c>
      <c r="D28" s="43">
        <f>'【申】様式3-2'!E39</f>
        <v>0</v>
      </c>
      <c r="E28" s="140"/>
      <c r="F28" s="141"/>
      <c r="G28" s="141"/>
      <c r="H28" s="141"/>
      <c r="I28" s="141"/>
      <c r="J28" s="141"/>
      <c r="K28" s="141"/>
      <c r="L28" s="141"/>
      <c r="M28" s="141"/>
      <c r="N28" s="142"/>
    </row>
    <row r="39" spans="1:20">
      <c r="A39" s="4"/>
      <c r="B39" s="4"/>
      <c r="C39" s="4"/>
      <c r="D39" s="4"/>
      <c r="E39" s="4"/>
      <c r="F39" s="4"/>
      <c r="G39" s="4"/>
      <c r="H39" s="4"/>
      <c r="I39" s="4"/>
      <c r="J39" s="4"/>
      <c r="K39" s="4"/>
      <c r="L39" s="4"/>
      <c r="M39" s="4"/>
      <c r="N39" s="4"/>
      <c r="O39" s="4"/>
      <c r="P39" s="4"/>
      <c r="Q39" s="4"/>
      <c r="R39" s="4"/>
      <c r="S39" s="4"/>
      <c r="T39" s="4"/>
    </row>
  </sheetData>
  <sheetProtection sheet="1" objects="1" scenarios="1" selectLockedCells="1"/>
  <mergeCells count="12">
    <mergeCell ref="E27:N27"/>
    <mergeCell ref="E28:N28"/>
    <mergeCell ref="D24:D26"/>
    <mergeCell ref="A4:N4"/>
    <mergeCell ref="E12:N12"/>
    <mergeCell ref="B13:B26"/>
    <mergeCell ref="C13:C23"/>
    <mergeCell ref="D13:D23"/>
    <mergeCell ref="C24:C26"/>
    <mergeCell ref="E24:M24"/>
    <mergeCell ref="E25:M25"/>
    <mergeCell ref="E26:M26"/>
  </mergeCells>
  <phoneticPr fontId="1"/>
  <pageMargins left="0.70866141732283472" right="0.70866141732283472" top="0.74803149606299213" bottom="0.74803149606299213"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284F8-8E8C-40D4-9EF1-D2DC9E9F1FBA}">
  <sheetPr>
    <tabColor theme="5" tint="0.59999389629810485"/>
  </sheetPr>
  <dimension ref="A1:Q49"/>
  <sheetViews>
    <sheetView topLeftCell="A25" zoomScale="80" zoomScaleNormal="80" workbookViewId="0">
      <selection activeCell="G25" sqref="G25"/>
    </sheetView>
  </sheetViews>
  <sheetFormatPr defaultColWidth="8.75" defaultRowHeight="12.75"/>
  <cols>
    <col min="1" max="1" width="2.875" style="1" customWidth="1"/>
    <col min="2" max="2" width="4.25" style="1" customWidth="1"/>
    <col min="3" max="3" width="2.875" style="1" customWidth="1"/>
    <col min="4" max="4" width="18.75" style="1" customWidth="1"/>
    <col min="5" max="5" width="9.875" style="1" customWidth="1"/>
    <col min="6" max="6" width="19.25" style="1" customWidth="1"/>
    <col min="7" max="7" width="8.625" style="1" bestFit="1" customWidth="1"/>
    <col min="8" max="8" width="3.875" style="1" customWidth="1"/>
    <col min="9" max="9" width="5.375" style="1" customWidth="1"/>
    <col min="10" max="10" width="3.875" style="1" customWidth="1"/>
    <col min="11" max="11" width="6.125" style="1" customWidth="1"/>
    <col min="12" max="16" width="8.75" style="1"/>
    <col min="17" max="17" width="14.75" style="1" customWidth="1"/>
    <col min="18" max="16384" width="8.75" style="1"/>
  </cols>
  <sheetData>
    <row r="1" spans="2:11" ht="19.899999999999999" customHeight="1">
      <c r="B1" s="1" t="s">
        <v>56</v>
      </c>
    </row>
    <row r="2" spans="2:11" ht="18" customHeight="1" thickBot="1">
      <c r="B2" s="6" t="s">
        <v>35</v>
      </c>
      <c r="C2" s="167" t="s">
        <v>36</v>
      </c>
      <c r="D2" s="168"/>
      <c r="E2" s="19" t="s">
        <v>37</v>
      </c>
      <c r="F2" s="146" t="s">
        <v>44</v>
      </c>
      <c r="G2" s="146"/>
      <c r="H2" s="146"/>
      <c r="I2" s="146"/>
      <c r="J2" s="146"/>
      <c r="K2" s="147"/>
    </row>
    <row r="3" spans="2:11" ht="18" customHeight="1">
      <c r="B3" s="185" t="s">
        <v>57</v>
      </c>
      <c r="C3" s="169" t="s">
        <v>58</v>
      </c>
      <c r="D3" s="28" t="s">
        <v>36</v>
      </c>
      <c r="E3" s="29" t="s">
        <v>37</v>
      </c>
      <c r="F3" s="23" t="s">
        <v>73</v>
      </c>
      <c r="G3" s="24" t="s">
        <v>65</v>
      </c>
      <c r="H3" s="24"/>
      <c r="I3" s="25" t="s">
        <v>61</v>
      </c>
      <c r="J3" s="24"/>
      <c r="K3" s="30" t="s">
        <v>60</v>
      </c>
    </row>
    <row r="4" spans="2:11" ht="18" customHeight="1">
      <c r="B4" s="186"/>
      <c r="C4" s="170"/>
      <c r="D4" s="103"/>
      <c r="E4" s="39">
        <f t="shared" ref="E4:E13" si="0">G4*I4*K4</f>
        <v>0</v>
      </c>
      <c r="F4" s="104"/>
      <c r="G4" s="95"/>
      <c r="H4" s="17" t="s">
        <v>38</v>
      </c>
      <c r="I4" s="98"/>
      <c r="J4" s="17" t="s">
        <v>38</v>
      </c>
      <c r="K4" s="108"/>
    </row>
    <row r="5" spans="2:11" ht="18" customHeight="1">
      <c r="B5" s="186"/>
      <c r="C5" s="170"/>
      <c r="D5" s="103"/>
      <c r="E5" s="39">
        <f t="shared" si="0"/>
        <v>0</v>
      </c>
      <c r="F5" s="104"/>
      <c r="G5" s="95"/>
      <c r="H5" s="17" t="s">
        <v>38</v>
      </c>
      <c r="I5" s="98"/>
      <c r="J5" s="17" t="s">
        <v>38</v>
      </c>
      <c r="K5" s="108"/>
    </row>
    <row r="6" spans="2:11" ht="18" customHeight="1">
      <c r="B6" s="186"/>
      <c r="C6" s="170"/>
      <c r="D6" s="103"/>
      <c r="E6" s="39">
        <f t="shared" si="0"/>
        <v>0</v>
      </c>
      <c r="F6" s="104"/>
      <c r="G6" s="95"/>
      <c r="H6" s="17" t="s">
        <v>38</v>
      </c>
      <c r="I6" s="98"/>
      <c r="J6" s="17" t="s">
        <v>38</v>
      </c>
      <c r="K6" s="108"/>
    </row>
    <row r="7" spans="2:11" ht="18" customHeight="1">
      <c r="B7" s="186"/>
      <c r="C7" s="170"/>
      <c r="D7" s="103"/>
      <c r="E7" s="39">
        <f t="shared" si="0"/>
        <v>0</v>
      </c>
      <c r="F7" s="104"/>
      <c r="G7" s="95"/>
      <c r="H7" s="17" t="s">
        <v>38</v>
      </c>
      <c r="I7" s="98"/>
      <c r="J7" s="17" t="s">
        <v>38</v>
      </c>
      <c r="K7" s="108"/>
    </row>
    <row r="8" spans="2:11" ht="18" customHeight="1">
      <c r="B8" s="186"/>
      <c r="C8" s="170"/>
      <c r="D8" s="103"/>
      <c r="E8" s="39">
        <f t="shared" si="0"/>
        <v>0</v>
      </c>
      <c r="F8" s="104"/>
      <c r="G8" s="95"/>
      <c r="H8" s="17" t="s">
        <v>38</v>
      </c>
      <c r="I8" s="98"/>
      <c r="J8" s="17" t="s">
        <v>38</v>
      </c>
      <c r="K8" s="108"/>
    </row>
    <row r="9" spans="2:11" ht="18" customHeight="1">
      <c r="B9" s="186"/>
      <c r="C9" s="170"/>
      <c r="D9" s="103"/>
      <c r="E9" s="39">
        <f t="shared" si="0"/>
        <v>0</v>
      </c>
      <c r="F9" s="104"/>
      <c r="G9" s="95"/>
      <c r="H9" s="17" t="s">
        <v>38</v>
      </c>
      <c r="I9" s="98"/>
      <c r="J9" s="17" t="s">
        <v>38</v>
      </c>
      <c r="K9" s="108"/>
    </row>
    <row r="10" spans="2:11" ht="18" customHeight="1">
      <c r="B10" s="186"/>
      <c r="C10" s="170"/>
      <c r="D10" s="103"/>
      <c r="E10" s="39">
        <f t="shared" si="0"/>
        <v>0</v>
      </c>
      <c r="F10" s="104"/>
      <c r="G10" s="95"/>
      <c r="H10" s="17" t="s">
        <v>38</v>
      </c>
      <c r="I10" s="98"/>
      <c r="J10" s="17" t="s">
        <v>38</v>
      </c>
      <c r="K10" s="108"/>
    </row>
    <row r="11" spans="2:11" ht="18" customHeight="1">
      <c r="B11" s="186"/>
      <c r="C11" s="170"/>
      <c r="D11" s="103"/>
      <c r="E11" s="39">
        <f t="shared" si="0"/>
        <v>0</v>
      </c>
      <c r="F11" s="104"/>
      <c r="G11" s="95"/>
      <c r="H11" s="17" t="s">
        <v>38</v>
      </c>
      <c r="I11" s="98"/>
      <c r="J11" s="17" t="s">
        <v>38</v>
      </c>
      <c r="K11" s="108"/>
    </row>
    <row r="12" spans="2:11" ht="18" customHeight="1">
      <c r="B12" s="186"/>
      <c r="C12" s="170"/>
      <c r="D12" s="103"/>
      <c r="E12" s="39">
        <f t="shared" si="0"/>
        <v>0</v>
      </c>
      <c r="F12" s="104"/>
      <c r="G12" s="95"/>
      <c r="H12" s="17" t="s">
        <v>38</v>
      </c>
      <c r="I12" s="98"/>
      <c r="J12" s="17" t="s">
        <v>38</v>
      </c>
      <c r="K12" s="108"/>
    </row>
    <row r="13" spans="2:11" ht="18" customHeight="1">
      <c r="B13" s="186"/>
      <c r="C13" s="171"/>
      <c r="D13" s="103"/>
      <c r="E13" s="39">
        <f t="shared" si="0"/>
        <v>0</v>
      </c>
      <c r="F13" s="105"/>
      <c r="G13" s="106"/>
      <c r="H13" s="17" t="s">
        <v>38</v>
      </c>
      <c r="I13" s="107"/>
      <c r="J13" s="17" t="s">
        <v>38</v>
      </c>
      <c r="K13" s="109"/>
    </row>
    <row r="14" spans="2:11" ht="18" customHeight="1" thickBot="1">
      <c r="B14" s="186"/>
      <c r="C14" s="172" t="s">
        <v>46</v>
      </c>
      <c r="D14" s="173"/>
      <c r="E14" s="40">
        <f>SUM(E4:E13)</f>
        <v>0</v>
      </c>
      <c r="F14" s="26"/>
      <c r="G14" s="27"/>
      <c r="H14" s="27"/>
      <c r="I14" s="27"/>
      <c r="J14" s="27"/>
      <c r="K14" s="31"/>
    </row>
    <row r="15" spans="2:11" ht="18" customHeight="1">
      <c r="B15" s="186"/>
      <c r="C15" s="169" t="s">
        <v>62</v>
      </c>
      <c r="D15" s="28" t="s">
        <v>36</v>
      </c>
      <c r="E15" s="29" t="s">
        <v>37</v>
      </c>
      <c r="F15" s="23" t="s">
        <v>73</v>
      </c>
      <c r="G15" s="24" t="s">
        <v>65</v>
      </c>
      <c r="H15" s="24"/>
      <c r="I15" s="180" t="s">
        <v>66</v>
      </c>
      <c r="J15" s="181"/>
      <c r="K15" s="182"/>
    </row>
    <row r="16" spans="2:11" ht="18" customHeight="1">
      <c r="B16" s="186"/>
      <c r="C16" s="170"/>
      <c r="D16" s="103"/>
      <c r="E16" s="39">
        <f>G16*I16</f>
        <v>0</v>
      </c>
      <c r="F16" s="104"/>
      <c r="G16" s="95"/>
      <c r="H16" s="17" t="s">
        <v>38</v>
      </c>
      <c r="I16" s="177"/>
      <c r="J16" s="178"/>
      <c r="K16" s="179"/>
    </row>
    <row r="17" spans="2:11" ht="18" customHeight="1">
      <c r="B17" s="186"/>
      <c r="C17" s="170"/>
      <c r="D17" s="103"/>
      <c r="E17" s="39">
        <f>G17*I17</f>
        <v>0</v>
      </c>
      <c r="F17" s="104"/>
      <c r="G17" s="95"/>
      <c r="H17" s="17" t="s">
        <v>38</v>
      </c>
      <c r="I17" s="177"/>
      <c r="J17" s="178"/>
      <c r="K17" s="179"/>
    </row>
    <row r="18" spans="2:11" ht="18" customHeight="1">
      <c r="B18" s="186"/>
      <c r="C18" s="170"/>
      <c r="D18" s="103"/>
      <c r="E18" s="39">
        <f t="shared" ref="E18:E21" si="1">G18*I18</f>
        <v>0</v>
      </c>
      <c r="F18" s="104"/>
      <c r="G18" s="95"/>
      <c r="H18" s="17" t="s">
        <v>38</v>
      </c>
      <c r="I18" s="177"/>
      <c r="J18" s="178"/>
      <c r="K18" s="179"/>
    </row>
    <row r="19" spans="2:11" ht="18" customHeight="1">
      <c r="B19" s="186"/>
      <c r="C19" s="170"/>
      <c r="D19" s="103"/>
      <c r="E19" s="39">
        <f t="shared" si="1"/>
        <v>0</v>
      </c>
      <c r="F19" s="104"/>
      <c r="G19" s="95"/>
      <c r="H19" s="17" t="s">
        <v>38</v>
      </c>
      <c r="I19" s="177"/>
      <c r="J19" s="178"/>
      <c r="K19" s="179"/>
    </row>
    <row r="20" spans="2:11" ht="18" customHeight="1">
      <c r="B20" s="186"/>
      <c r="C20" s="170"/>
      <c r="D20" s="103"/>
      <c r="E20" s="39">
        <f t="shared" si="1"/>
        <v>0</v>
      </c>
      <c r="F20" s="104"/>
      <c r="G20" s="95"/>
      <c r="H20" s="17" t="s">
        <v>38</v>
      </c>
      <c r="I20" s="177"/>
      <c r="J20" s="178"/>
      <c r="K20" s="179"/>
    </row>
    <row r="21" spans="2:11" ht="18" customHeight="1">
      <c r="B21" s="186"/>
      <c r="C21" s="170"/>
      <c r="D21" s="103"/>
      <c r="E21" s="39">
        <f t="shared" si="1"/>
        <v>0</v>
      </c>
      <c r="F21" s="104"/>
      <c r="G21" s="95"/>
      <c r="H21" s="17" t="s">
        <v>38</v>
      </c>
      <c r="I21" s="177"/>
      <c r="J21" s="178"/>
      <c r="K21" s="179"/>
    </row>
    <row r="22" spans="2:11" ht="18" customHeight="1" thickBot="1">
      <c r="B22" s="186"/>
      <c r="C22" s="172" t="s">
        <v>46</v>
      </c>
      <c r="D22" s="173"/>
      <c r="E22" s="40">
        <f>SUM(E16:E21)</f>
        <v>0</v>
      </c>
      <c r="F22" s="26"/>
      <c r="G22" s="27"/>
      <c r="H22" s="27"/>
      <c r="I22" s="27"/>
      <c r="J22" s="27"/>
      <c r="K22" s="31"/>
    </row>
    <row r="23" spans="2:11" ht="18" customHeight="1">
      <c r="B23" s="186"/>
      <c r="C23" s="169" t="s">
        <v>63</v>
      </c>
      <c r="D23" s="28" t="s">
        <v>36</v>
      </c>
      <c r="E23" s="29" t="s">
        <v>37</v>
      </c>
      <c r="F23" s="23" t="s">
        <v>73</v>
      </c>
      <c r="G23" s="24" t="s">
        <v>65</v>
      </c>
      <c r="H23" s="24"/>
      <c r="I23" s="180" t="s">
        <v>66</v>
      </c>
      <c r="J23" s="181"/>
      <c r="K23" s="182"/>
    </row>
    <row r="24" spans="2:11" ht="18" customHeight="1">
      <c r="B24" s="186"/>
      <c r="C24" s="170"/>
      <c r="D24" s="103"/>
      <c r="E24" s="39">
        <f>G24*I24</f>
        <v>0</v>
      </c>
      <c r="F24" s="104"/>
      <c r="G24" s="95"/>
      <c r="H24" s="17" t="s">
        <v>38</v>
      </c>
      <c r="I24" s="177"/>
      <c r="J24" s="178"/>
      <c r="K24" s="179"/>
    </row>
    <row r="25" spans="2:11" ht="18" customHeight="1">
      <c r="B25" s="186"/>
      <c r="C25" s="170"/>
      <c r="D25" s="103"/>
      <c r="E25" s="39">
        <f>G25*I25</f>
        <v>0</v>
      </c>
      <c r="F25" s="104"/>
      <c r="G25" s="95"/>
      <c r="H25" s="17" t="s">
        <v>38</v>
      </c>
      <c r="I25" s="177"/>
      <c r="J25" s="178"/>
      <c r="K25" s="179"/>
    </row>
    <row r="26" spans="2:11" ht="18" customHeight="1">
      <c r="B26" s="186"/>
      <c r="C26" s="170"/>
      <c r="D26" s="103"/>
      <c r="E26" s="39">
        <f>G26*I26</f>
        <v>0</v>
      </c>
      <c r="F26" s="104"/>
      <c r="G26" s="95"/>
      <c r="H26" s="17" t="s">
        <v>38</v>
      </c>
      <c r="I26" s="177"/>
      <c r="J26" s="178"/>
      <c r="K26" s="179"/>
    </row>
    <row r="27" spans="2:11" ht="18" customHeight="1">
      <c r="B27" s="186"/>
      <c r="C27" s="170"/>
      <c r="D27" s="103"/>
      <c r="E27" s="39">
        <f t="shared" ref="E27:E29" si="2">G27*I27</f>
        <v>0</v>
      </c>
      <c r="F27" s="104"/>
      <c r="G27" s="95"/>
      <c r="H27" s="17" t="s">
        <v>38</v>
      </c>
      <c r="I27" s="177"/>
      <c r="J27" s="178"/>
      <c r="K27" s="179"/>
    </row>
    <row r="28" spans="2:11" ht="18" customHeight="1">
      <c r="B28" s="186"/>
      <c r="C28" s="170"/>
      <c r="D28" s="103"/>
      <c r="E28" s="39">
        <f t="shared" si="2"/>
        <v>0</v>
      </c>
      <c r="F28" s="104"/>
      <c r="G28" s="95"/>
      <c r="H28" s="17" t="s">
        <v>38</v>
      </c>
      <c r="I28" s="177"/>
      <c r="J28" s="178"/>
      <c r="K28" s="179"/>
    </row>
    <row r="29" spans="2:11" ht="18" customHeight="1">
      <c r="B29" s="186"/>
      <c r="C29" s="170"/>
      <c r="D29" s="103"/>
      <c r="E29" s="39">
        <f t="shared" si="2"/>
        <v>0</v>
      </c>
      <c r="F29" s="104"/>
      <c r="G29" s="95"/>
      <c r="H29" s="17" t="s">
        <v>38</v>
      </c>
      <c r="I29" s="177"/>
      <c r="J29" s="178"/>
      <c r="K29" s="179"/>
    </row>
    <row r="30" spans="2:11" ht="18" customHeight="1" thickBot="1">
      <c r="B30" s="186"/>
      <c r="C30" s="172" t="s">
        <v>46</v>
      </c>
      <c r="D30" s="173"/>
      <c r="E30" s="40">
        <f>SUM(E24:E29)</f>
        <v>0</v>
      </c>
      <c r="F30" s="26"/>
      <c r="G30" s="27"/>
      <c r="H30" s="27"/>
      <c r="I30" s="27"/>
      <c r="J30" s="27"/>
      <c r="K30" s="31"/>
    </row>
    <row r="31" spans="2:11" ht="18" customHeight="1">
      <c r="B31" s="186"/>
      <c r="C31" s="169" t="s">
        <v>64</v>
      </c>
      <c r="D31" s="28" t="s">
        <v>36</v>
      </c>
      <c r="E31" s="29" t="s">
        <v>37</v>
      </c>
      <c r="F31" s="23" t="s">
        <v>73</v>
      </c>
      <c r="G31" s="24" t="s">
        <v>59</v>
      </c>
      <c r="H31" s="24"/>
      <c r="I31" s="180" t="s">
        <v>66</v>
      </c>
      <c r="J31" s="181"/>
      <c r="K31" s="182"/>
    </row>
    <row r="32" spans="2:11" ht="18" customHeight="1">
      <c r="B32" s="186"/>
      <c r="C32" s="170"/>
      <c r="D32" s="103"/>
      <c r="E32" s="39">
        <f>G32*I32</f>
        <v>0</v>
      </c>
      <c r="F32" s="104"/>
      <c r="G32" s="95"/>
      <c r="H32" s="17" t="s">
        <v>38</v>
      </c>
      <c r="I32" s="177"/>
      <c r="J32" s="178"/>
      <c r="K32" s="179"/>
    </row>
    <row r="33" spans="2:11" ht="18" customHeight="1">
      <c r="B33" s="186"/>
      <c r="C33" s="170"/>
      <c r="D33" s="103"/>
      <c r="E33" s="39">
        <f t="shared" ref="E33:E37" si="3">G33*I33</f>
        <v>0</v>
      </c>
      <c r="F33" s="104"/>
      <c r="G33" s="95"/>
      <c r="H33" s="17" t="s">
        <v>38</v>
      </c>
      <c r="I33" s="177"/>
      <c r="J33" s="178"/>
      <c r="K33" s="179"/>
    </row>
    <row r="34" spans="2:11" ht="18" customHeight="1">
      <c r="B34" s="186"/>
      <c r="C34" s="170"/>
      <c r="D34" s="103"/>
      <c r="E34" s="39">
        <f t="shared" si="3"/>
        <v>0</v>
      </c>
      <c r="F34" s="104"/>
      <c r="G34" s="95"/>
      <c r="H34" s="17" t="s">
        <v>38</v>
      </c>
      <c r="I34" s="177"/>
      <c r="J34" s="178"/>
      <c r="K34" s="179"/>
    </row>
    <row r="35" spans="2:11" ht="18" customHeight="1">
      <c r="B35" s="186"/>
      <c r="C35" s="170"/>
      <c r="D35" s="103"/>
      <c r="E35" s="39">
        <f t="shared" si="3"/>
        <v>0</v>
      </c>
      <c r="F35" s="104"/>
      <c r="G35" s="95"/>
      <c r="H35" s="17" t="s">
        <v>38</v>
      </c>
      <c r="I35" s="177"/>
      <c r="J35" s="178"/>
      <c r="K35" s="179"/>
    </row>
    <row r="36" spans="2:11" ht="18" customHeight="1">
      <c r="B36" s="186"/>
      <c r="C36" s="170"/>
      <c r="D36" s="103"/>
      <c r="E36" s="39">
        <f t="shared" si="3"/>
        <v>0</v>
      </c>
      <c r="F36" s="104"/>
      <c r="G36" s="95"/>
      <c r="H36" s="17" t="s">
        <v>38</v>
      </c>
      <c r="I36" s="177"/>
      <c r="J36" s="178"/>
      <c r="K36" s="179"/>
    </row>
    <row r="37" spans="2:11" ht="18" customHeight="1">
      <c r="B37" s="186"/>
      <c r="C37" s="170"/>
      <c r="D37" s="103"/>
      <c r="E37" s="39">
        <f t="shared" si="3"/>
        <v>0</v>
      </c>
      <c r="F37" s="104"/>
      <c r="G37" s="95"/>
      <c r="H37" s="17" t="s">
        <v>38</v>
      </c>
      <c r="I37" s="177"/>
      <c r="J37" s="178"/>
      <c r="K37" s="179"/>
    </row>
    <row r="38" spans="2:11" ht="18" customHeight="1" thickBot="1">
      <c r="B38" s="32"/>
      <c r="C38" s="183" t="s">
        <v>46</v>
      </c>
      <c r="D38" s="184"/>
      <c r="E38" s="42">
        <f>SUM(E32:E37)</f>
        <v>0</v>
      </c>
      <c r="F38" s="33"/>
      <c r="G38" s="34"/>
      <c r="H38" s="34"/>
      <c r="I38" s="34"/>
      <c r="J38" s="34"/>
      <c r="K38" s="35"/>
    </row>
    <row r="39" spans="2:11" ht="24" customHeight="1" thickTop="1">
      <c r="B39" s="36"/>
      <c r="C39" s="187" t="s">
        <v>47</v>
      </c>
      <c r="D39" s="187"/>
      <c r="E39" s="41">
        <f>E14+E22+E30+E38</f>
        <v>0</v>
      </c>
      <c r="F39" s="174"/>
      <c r="G39" s="175"/>
      <c r="H39" s="175"/>
      <c r="I39" s="175"/>
      <c r="J39" s="175"/>
      <c r="K39" s="176"/>
    </row>
    <row r="49" spans="1:17">
      <c r="A49" s="4"/>
      <c r="B49" s="4"/>
      <c r="C49" s="4"/>
      <c r="D49" s="4"/>
      <c r="E49" s="4"/>
      <c r="F49" s="4"/>
      <c r="G49" s="4"/>
      <c r="H49" s="4"/>
      <c r="I49" s="4"/>
      <c r="J49" s="4"/>
      <c r="K49" s="4"/>
      <c r="L49" s="4"/>
      <c r="M49" s="4"/>
      <c r="N49" s="4"/>
      <c r="O49" s="4"/>
      <c r="P49" s="4"/>
      <c r="Q49" s="4"/>
    </row>
  </sheetData>
  <sheetProtection sheet="1" objects="1" scenarios="1" selectLockedCells="1"/>
  <mergeCells count="34">
    <mergeCell ref="B3:B37"/>
    <mergeCell ref="C39:D39"/>
    <mergeCell ref="C23:C29"/>
    <mergeCell ref="I32:K32"/>
    <mergeCell ref="I21:K21"/>
    <mergeCell ref="I18:K18"/>
    <mergeCell ref="I19:K19"/>
    <mergeCell ref="I24:K24"/>
    <mergeCell ref="I25:K25"/>
    <mergeCell ref="I26:K26"/>
    <mergeCell ref="I27:K27"/>
    <mergeCell ref="I28:K28"/>
    <mergeCell ref="I29:K29"/>
    <mergeCell ref="I23:K23"/>
    <mergeCell ref="I31:K31"/>
    <mergeCell ref="I33:K33"/>
    <mergeCell ref="C22:D22"/>
    <mergeCell ref="F39:K39"/>
    <mergeCell ref="I16:K16"/>
    <mergeCell ref="I15:K15"/>
    <mergeCell ref="I17:K17"/>
    <mergeCell ref="I20:K20"/>
    <mergeCell ref="C30:D30"/>
    <mergeCell ref="C31:C37"/>
    <mergeCell ref="C38:D38"/>
    <mergeCell ref="I34:K34"/>
    <mergeCell ref="I35:K35"/>
    <mergeCell ref="I36:K36"/>
    <mergeCell ref="I37:K37"/>
    <mergeCell ref="F2:K2"/>
    <mergeCell ref="C2:D2"/>
    <mergeCell ref="C3:C13"/>
    <mergeCell ref="C14:D14"/>
    <mergeCell ref="C15:C21"/>
  </mergeCells>
  <phoneticPr fontId="1"/>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BD7F0-EF10-432B-888F-D980866F6F64}">
  <sheetPr>
    <tabColor theme="4" tint="0.59999389629810485"/>
  </sheetPr>
  <dimension ref="A2:I53"/>
  <sheetViews>
    <sheetView workbookViewId="0">
      <selection activeCell="E45" sqref="E45"/>
    </sheetView>
  </sheetViews>
  <sheetFormatPr defaultColWidth="8.75" defaultRowHeight="12.75"/>
  <cols>
    <col min="1" max="1" width="2.875" style="1" customWidth="1"/>
    <col min="2" max="2" width="13.375" style="1" bestFit="1" customWidth="1"/>
    <col min="3" max="3" width="3.5" style="1" customWidth="1"/>
    <col min="4" max="4" width="4.75" style="1" customWidth="1"/>
    <col min="5" max="5" width="13.875" style="1" customWidth="1"/>
    <col min="6" max="6" width="6.75" style="1" bestFit="1" customWidth="1"/>
    <col min="7" max="7" width="3.5" style="1" customWidth="1"/>
    <col min="8" max="8" width="8.75" style="1"/>
    <col min="9" max="9" width="21.75" style="1" customWidth="1"/>
    <col min="10" max="16384" width="8.75" style="1"/>
  </cols>
  <sheetData>
    <row r="2" spans="1:9">
      <c r="B2" s="1" t="s">
        <v>77</v>
      </c>
    </row>
    <row r="4" spans="1:9">
      <c r="I4" s="47">
        <f>●基本情報!D28</f>
        <v>0</v>
      </c>
    </row>
    <row r="6" spans="1:9" ht="14.25">
      <c r="A6" s="133" t="s">
        <v>122</v>
      </c>
      <c r="B6" s="133"/>
      <c r="C6" s="133"/>
      <c r="D6" s="133"/>
      <c r="E6" s="133"/>
      <c r="F6" s="133"/>
      <c r="G6" s="133"/>
      <c r="H6" s="133"/>
      <c r="I6" s="133"/>
    </row>
    <row r="7" spans="1:9" ht="14.25">
      <c r="A7" s="3"/>
      <c r="B7" s="3"/>
      <c r="C7" s="3"/>
      <c r="D7" s="3"/>
      <c r="E7" s="3"/>
      <c r="F7" s="3"/>
      <c r="G7" s="3"/>
      <c r="H7" s="3"/>
      <c r="I7" s="3"/>
    </row>
    <row r="9" spans="1:9">
      <c r="B9" s="1" t="s">
        <v>11</v>
      </c>
    </row>
    <row r="13" spans="1:9">
      <c r="F13" s="1" t="s">
        <v>1</v>
      </c>
    </row>
    <row r="14" spans="1:9">
      <c r="F14" s="2" t="s">
        <v>12</v>
      </c>
      <c r="H14" s="84" t="str">
        <f>●基本情報!D10&amp;""</f>
        <v/>
      </c>
    </row>
    <row r="15" spans="1:9">
      <c r="F15" s="2"/>
      <c r="H15" s="1" t="str">
        <f>●基本情報!D11&amp;""</f>
        <v/>
      </c>
    </row>
    <row r="16" spans="1:9">
      <c r="F16" s="2" t="s">
        <v>13</v>
      </c>
      <c r="H16" s="1" t="str">
        <f>●基本情報!D7&amp;""</f>
        <v/>
      </c>
    </row>
    <row r="17" spans="2:8">
      <c r="F17" s="2"/>
      <c r="H17" s="1" t="str">
        <f>IF(●基本情報!D9="","",●基本情報!D8&amp;"　"&amp;●基本情報!D9)</f>
        <v/>
      </c>
    </row>
    <row r="18" spans="2:8">
      <c r="F18" s="2" t="s">
        <v>21</v>
      </c>
      <c r="H18" s="1" t="str">
        <f>●基本情報!D12&amp;""</f>
        <v/>
      </c>
    </row>
    <row r="20" spans="2:8">
      <c r="F20" s="1" t="s">
        <v>14</v>
      </c>
    </row>
    <row r="21" spans="2:8">
      <c r="F21" s="2" t="s">
        <v>12</v>
      </c>
      <c r="H21" s="83" t="str">
        <f>●基本情報!D13&amp;""</f>
        <v/>
      </c>
    </row>
    <row r="22" spans="2:8">
      <c r="F22" s="2"/>
      <c r="H22" s="1" t="str">
        <f>●基本情報!D14&amp;""</f>
        <v/>
      </c>
    </row>
    <row r="23" spans="2:8">
      <c r="F23" s="2" t="s">
        <v>13</v>
      </c>
      <c r="H23" s="1" t="str">
        <f>●基本情報!D15&amp;""</f>
        <v/>
      </c>
    </row>
    <row r="24" spans="2:8">
      <c r="F24" s="2" t="s">
        <v>21</v>
      </c>
      <c r="H24" s="1" t="str">
        <f>●基本情報!D16&amp;""</f>
        <v/>
      </c>
    </row>
    <row r="28" spans="2:8">
      <c r="B28" s="59">
        <f>●基本情報!D23</f>
        <v>0</v>
      </c>
      <c r="C28" s="1" t="str">
        <f>"付け"&amp;★基本設定!C2&amp;"第"&amp;●基本情報!D24&amp;"号により助成金交付の決定を受けた助成対象事業に"</f>
        <v>付け26静文事第号により助成金交付の決定を受けた助成対象事業に</v>
      </c>
    </row>
    <row r="29" spans="2:8">
      <c r="B29" s="1" t="s">
        <v>80</v>
      </c>
    </row>
    <row r="33" spans="1:9">
      <c r="A33" s="134" t="s">
        <v>17</v>
      </c>
      <c r="B33" s="134"/>
      <c r="C33" s="134"/>
      <c r="D33" s="134"/>
      <c r="E33" s="134"/>
      <c r="F33" s="134"/>
      <c r="G33" s="134"/>
      <c r="H33" s="134"/>
      <c r="I33" s="134"/>
    </row>
    <row r="34" spans="1:9">
      <c r="A34" s="4"/>
      <c r="B34" s="4"/>
      <c r="C34" s="4"/>
      <c r="D34" s="4"/>
      <c r="E34" s="4"/>
      <c r="F34" s="4"/>
      <c r="G34" s="4"/>
      <c r="H34" s="4"/>
      <c r="I34" s="4"/>
    </row>
    <row r="36" spans="1:9">
      <c r="B36" s="1" t="s">
        <v>18</v>
      </c>
      <c r="D36" s="136" t="str">
        <f>●基本情報!D7&amp;""</f>
        <v/>
      </c>
      <c r="E36" s="136"/>
      <c r="F36" s="136"/>
      <c r="G36" s="136"/>
      <c r="H36" s="136"/>
      <c r="I36" s="136"/>
    </row>
    <row r="39" spans="1:9">
      <c r="B39" s="1" t="s">
        <v>19</v>
      </c>
      <c r="D39" s="136" t="str">
        <f>●基本情報!D5&amp;""</f>
        <v/>
      </c>
      <c r="E39" s="136"/>
      <c r="F39" s="136"/>
      <c r="G39" s="136"/>
      <c r="H39" s="136"/>
      <c r="I39" s="136"/>
    </row>
    <row r="42" spans="1:9">
      <c r="B42" s="1" t="s">
        <v>84</v>
      </c>
    </row>
    <row r="44" spans="1:9">
      <c r="B44" s="1" t="s">
        <v>85</v>
      </c>
      <c r="D44" s="56"/>
      <c r="E44" s="56">
        <f>●基本情報!D25</f>
        <v>0</v>
      </c>
      <c r="F44" s="56"/>
      <c r="G44" s="56"/>
      <c r="H44" s="56"/>
      <c r="I44" s="56"/>
    </row>
    <row r="45" spans="1:9">
      <c r="B45" s="1" t="s">
        <v>86</v>
      </c>
      <c r="E45" s="56">
        <f>'【報】様式12-1'!E6</f>
        <v>0</v>
      </c>
      <c r="F45" s="1" t="s">
        <v>117</v>
      </c>
    </row>
    <row r="48" spans="1:9">
      <c r="B48" s="1" t="s">
        <v>87</v>
      </c>
    </row>
    <row r="49" spans="2:5">
      <c r="B49" s="1" t="s">
        <v>88</v>
      </c>
    </row>
    <row r="50" spans="2:5">
      <c r="B50" s="1" t="s">
        <v>89</v>
      </c>
    </row>
    <row r="53" spans="2:5">
      <c r="B53" s="1" t="s">
        <v>90</v>
      </c>
      <c r="E53" s="59">
        <f>●基本情報!D26</f>
        <v>0</v>
      </c>
    </row>
  </sheetData>
  <sheetProtection sheet="1" objects="1" scenarios="1" selectLockedCells="1"/>
  <mergeCells count="4">
    <mergeCell ref="A6:I6"/>
    <mergeCell ref="A33:I33"/>
    <mergeCell ref="D36:I36"/>
    <mergeCell ref="D39:I39"/>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5699C-9054-41B1-B36E-A65436E184D5}">
  <sheetPr>
    <tabColor theme="4" tint="0.59999389629810485"/>
  </sheetPr>
  <dimension ref="A2:J25"/>
  <sheetViews>
    <sheetView zoomScale="80" zoomScaleNormal="80" workbookViewId="0">
      <selection activeCell="C9" sqref="C9"/>
    </sheetView>
  </sheetViews>
  <sheetFormatPr defaultColWidth="8.75" defaultRowHeight="12.75"/>
  <cols>
    <col min="1" max="1" width="2.875" style="1" customWidth="1"/>
    <col min="2" max="2" width="20.625" style="1" customWidth="1"/>
    <col min="3" max="3" width="57" style="1" customWidth="1"/>
    <col min="4" max="4" width="8.125" style="1" customWidth="1"/>
    <col min="5" max="9" width="8.75" style="1"/>
    <col min="10" max="10" width="14.75" style="1" customWidth="1"/>
    <col min="11" max="16384" width="8.75" style="1"/>
  </cols>
  <sheetData>
    <row r="2" spans="2:10">
      <c r="B2" s="1" t="s">
        <v>74</v>
      </c>
    </row>
    <row r="4" spans="2:10" ht="14.25">
      <c r="B4" s="133" t="s">
        <v>75</v>
      </c>
      <c r="C4" s="133"/>
      <c r="D4" s="5"/>
      <c r="E4" s="5"/>
      <c r="F4" s="5"/>
      <c r="G4" s="5"/>
      <c r="H4" s="5"/>
      <c r="I4" s="5"/>
      <c r="J4" s="5"/>
    </row>
    <row r="6" spans="2:10" ht="30" customHeight="1">
      <c r="B6" s="6" t="s">
        <v>24</v>
      </c>
      <c r="C6" s="125" t="str">
        <f>●基本情報!D5&amp;""</f>
        <v/>
      </c>
      <c r="D6" s="51"/>
    </row>
    <row r="7" spans="2:10" ht="30" customHeight="1">
      <c r="B7" s="6" t="s">
        <v>25</v>
      </c>
      <c r="C7" s="125" t="str">
        <f>【申】様式２!C7&amp;""</f>
        <v/>
      </c>
      <c r="D7" s="51"/>
    </row>
    <row r="8" spans="2:10" ht="30" customHeight="1">
      <c r="B8" s="6" t="s">
        <v>26</v>
      </c>
      <c r="C8" s="125" t="str">
        <f>【申】様式２!C8&amp;""</f>
        <v/>
      </c>
      <c r="D8" s="51"/>
    </row>
    <row r="9" spans="2:10" ht="30" customHeight="1">
      <c r="B9" s="6" t="s">
        <v>27</v>
      </c>
      <c r="C9" s="110"/>
      <c r="D9" s="52"/>
    </row>
    <row r="10" spans="2:10" ht="30" customHeight="1">
      <c r="B10" s="6" t="s">
        <v>28</v>
      </c>
      <c r="C10" s="125" t="str">
        <f>【申】様式２!C10&amp;""</f>
        <v/>
      </c>
      <c r="D10" s="51"/>
    </row>
    <row r="11" spans="2:10" ht="120" customHeight="1">
      <c r="B11" s="6" t="s">
        <v>29</v>
      </c>
      <c r="C11" s="125" t="str">
        <f>【申】様式２!C11&amp;""</f>
        <v/>
      </c>
      <c r="D11" s="51"/>
    </row>
    <row r="12" spans="2:10" ht="149.44999999999999" customHeight="1">
      <c r="B12" s="7" t="s">
        <v>76</v>
      </c>
      <c r="C12" s="110"/>
      <c r="D12" s="53"/>
    </row>
    <row r="13" spans="2:10" ht="181.15" customHeight="1">
      <c r="B13" s="6" t="s">
        <v>30</v>
      </c>
      <c r="C13" s="110"/>
      <c r="D13" s="51"/>
    </row>
    <row r="14" spans="2:10" ht="30" customHeight="1">
      <c r="B14" s="6" t="s">
        <v>31</v>
      </c>
      <c r="C14" s="110"/>
      <c r="D14" s="51"/>
    </row>
    <row r="25" spans="1:10">
      <c r="A25" s="4"/>
      <c r="B25" s="4"/>
      <c r="C25" s="4"/>
      <c r="D25" s="4"/>
      <c r="E25" s="4"/>
      <c r="F25" s="4"/>
      <c r="G25" s="4"/>
      <c r="H25" s="4"/>
      <c r="I25" s="4"/>
      <c r="J25" s="4"/>
    </row>
  </sheetData>
  <sheetProtection sheet="1" objects="1" scenarios="1" selectLockedCells="1"/>
  <mergeCells count="1">
    <mergeCell ref="B4:C4"/>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3C1F8-2940-4023-ACF4-2A5B6B0B2439}">
  <sheetPr>
    <tabColor theme="4" tint="0.59999389629810485"/>
    <pageSetUpPr fitToPage="1"/>
  </sheetPr>
  <dimension ref="A2:U39"/>
  <sheetViews>
    <sheetView zoomScale="80" zoomScaleNormal="80" workbookViewId="0">
      <selection activeCell="F19" sqref="F19"/>
    </sheetView>
  </sheetViews>
  <sheetFormatPr defaultColWidth="8.75" defaultRowHeight="12.75"/>
  <cols>
    <col min="1" max="1" width="2.875" style="1" customWidth="1"/>
    <col min="2" max="2" width="4.25" style="1" customWidth="1"/>
    <col min="3" max="4" width="9.75" style="1" customWidth="1"/>
    <col min="5" max="5" width="10.125" style="1" customWidth="1"/>
    <col min="6" max="7" width="6.75" style="1" customWidth="1"/>
    <col min="8" max="8" width="3.875" style="1" customWidth="1"/>
    <col min="9" max="9" width="6.75" style="1" customWidth="1"/>
    <col min="10" max="10" width="3.875" style="1" customWidth="1"/>
    <col min="11" max="11" width="6.125" style="1" customWidth="1"/>
    <col min="12" max="12" width="3.375" style="1" customWidth="1"/>
    <col min="13" max="13" width="6.125" style="1" customWidth="1"/>
    <col min="14" max="14" width="3.375" style="1" customWidth="1"/>
    <col min="15" max="15" width="10.25" style="1" customWidth="1"/>
    <col min="16" max="20" width="8.75" style="1"/>
    <col min="21" max="21" width="14.75" style="1" customWidth="1"/>
    <col min="22" max="16384" width="8.75" style="1"/>
  </cols>
  <sheetData>
    <row r="2" spans="1:21">
      <c r="B2" s="1" t="s">
        <v>111</v>
      </c>
    </row>
    <row r="4" spans="1:21" ht="20.45" customHeight="1">
      <c r="A4" s="133" t="s">
        <v>112</v>
      </c>
      <c r="B4" s="133"/>
      <c r="C4" s="133"/>
      <c r="D4" s="133"/>
      <c r="E4" s="133"/>
      <c r="F4" s="133"/>
      <c r="G4" s="133"/>
      <c r="H4" s="133"/>
      <c r="I4" s="133"/>
      <c r="J4" s="133"/>
      <c r="K4" s="133"/>
      <c r="L4" s="133"/>
      <c r="M4" s="133"/>
      <c r="N4" s="133"/>
      <c r="O4" s="133"/>
      <c r="P4" s="5"/>
      <c r="Q4" s="5"/>
      <c r="R4" s="5"/>
      <c r="S4" s="5"/>
      <c r="T4" s="5"/>
      <c r="U4" s="5"/>
    </row>
    <row r="5" spans="1:21" ht="15" thickBot="1">
      <c r="A5" s="3"/>
      <c r="B5" s="3"/>
      <c r="C5" s="3"/>
      <c r="D5" s="3"/>
      <c r="E5" s="3"/>
      <c r="F5" s="3"/>
      <c r="G5" s="3"/>
      <c r="H5" s="3"/>
      <c r="I5" s="3"/>
      <c r="J5" s="3"/>
      <c r="K5" s="3"/>
      <c r="L5" s="3"/>
      <c r="M5" s="3"/>
      <c r="N5" s="3"/>
      <c r="O5" s="8"/>
      <c r="P5" s="5"/>
      <c r="Q5" s="5"/>
      <c r="R5" s="5"/>
      <c r="S5" s="5"/>
      <c r="T5" s="5"/>
      <c r="U5" s="5"/>
    </row>
    <row r="6" spans="1:21" ht="15" thickBot="1">
      <c r="A6" s="3"/>
      <c r="B6" s="8" t="s">
        <v>41</v>
      </c>
      <c r="E6" s="57">
        <f>ROUNDDOWN(IF(E27/2&gt;●基本情報!D25,●基本情報!D25,_xlfn.IFS(E27&lt;=100000,E27,AND(E27&gt;100000,E27&lt;=200000),100000,AND(E27&gt;200000,E27&lt;=2000000),E27/2,E27&gt;2000000,1000000)),-3)</f>
        <v>0</v>
      </c>
      <c r="F6" s="1" t="s">
        <v>54</v>
      </c>
      <c r="G6" s="8" t="s">
        <v>70</v>
      </c>
      <c r="H6" s="3"/>
      <c r="J6" s="3"/>
      <c r="K6" s="3"/>
      <c r="L6" s="3"/>
      <c r="M6" s="3"/>
      <c r="N6" s="3"/>
      <c r="O6" s="3"/>
      <c r="P6" s="5"/>
      <c r="Q6" s="5"/>
      <c r="R6" s="5"/>
      <c r="S6" s="5"/>
      <c r="T6" s="5"/>
      <c r="U6" s="5"/>
    </row>
    <row r="7" spans="1:21" ht="14.25">
      <c r="A7" s="3"/>
      <c r="B7" s="8"/>
      <c r="C7" s="3"/>
      <c r="D7" s="3"/>
      <c r="E7" s="8"/>
      <c r="F7" s="3"/>
      <c r="G7" s="3"/>
      <c r="H7" s="3"/>
      <c r="I7" s="3"/>
      <c r="J7" s="3"/>
      <c r="K7" s="3"/>
      <c r="L7" s="3"/>
      <c r="M7" s="3"/>
      <c r="N7" s="3"/>
      <c r="O7" s="3"/>
      <c r="P7" s="5"/>
      <c r="Q7" s="5"/>
      <c r="R7" s="5"/>
      <c r="S7" s="5"/>
      <c r="T7" s="5"/>
      <c r="U7" s="5"/>
    </row>
    <row r="8" spans="1:21" ht="14.25">
      <c r="A8" s="3"/>
      <c r="B8" s="8"/>
      <c r="C8" s="3"/>
      <c r="D8" s="3"/>
      <c r="E8" s="3"/>
      <c r="F8" s="3"/>
      <c r="G8" s="3"/>
      <c r="H8" s="3"/>
      <c r="I8" s="3"/>
      <c r="J8" s="3"/>
      <c r="K8" s="3"/>
      <c r="L8" s="3"/>
      <c r="M8" s="3"/>
      <c r="N8" s="3"/>
      <c r="O8" s="3"/>
      <c r="P8" s="5"/>
      <c r="Q8" s="5"/>
      <c r="R8" s="5"/>
      <c r="S8" s="5"/>
      <c r="T8" s="5"/>
      <c r="U8" s="5"/>
    </row>
    <row r="9" spans="1:21" ht="14.25">
      <c r="A9" s="3"/>
      <c r="B9" s="8" t="s">
        <v>123</v>
      </c>
      <c r="C9" s="3"/>
      <c r="D9" s="3"/>
      <c r="E9" s="3"/>
      <c r="F9" s="3"/>
      <c r="G9" s="3"/>
      <c r="H9" s="3"/>
      <c r="I9" s="3"/>
      <c r="J9" s="3"/>
      <c r="K9" s="3"/>
      <c r="L9" s="3"/>
      <c r="M9" s="3"/>
      <c r="N9" s="3"/>
      <c r="O9" s="3"/>
      <c r="P9" s="5"/>
      <c r="Q9" s="5"/>
      <c r="R9" s="5"/>
      <c r="S9" s="5"/>
      <c r="T9" s="5"/>
      <c r="U9" s="5"/>
    </row>
    <row r="10" spans="1:21" ht="14.25">
      <c r="A10" s="3"/>
      <c r="B10" s="8"/>
      <c r="C10" s="3"/>
      <c r="D10" s="3"/>
      <c r="E10" s="3"/>
      <c r="F10" s="3"/>
      <c r="G10" s="3"/>
      <c r="H10" s="3"/>
      <c r="I10" s="3"/>
      <c r="J10" s="3"/>
      <c r="K10" s="3"/>
      <c r="L10" s="3"/>
      <c r="M10" s="3"/>
      <c r="N10" s="3"/>
      <c r="O10" s="3"/>
      <c r="P10" s="5"/>
      <c r="Q10" s="5"/>
      <c r="R10" s="5"/>
      <c r="S10" s="5"/>
      <c r="T10" s="5"/>
      <c r="U10" s="5"/>
    </row>
    <row r="11" spans="1:21">
      <c r="B11" s="1" t="s">
        <v>52</v>
      </c>
    </row>
    <row r="12" spans="1:21" ht="30" customHeight="1" thickBot="1">
      <c r="B12" s="6" t="s">
        <v>35</v>
      </c>
      <c r="C12" s="9" t="s">
        <v>36</v>
      </c>
      <c r="D12" s="9" t="s">
        <v>37</v>
      </c>
      <c r="E12" s="10" t="s">
        <v>113</v>
      </c>
      <c r="F12" s="146" t="s">
        <v>44</v>
      </c>
      <c r="G12" s="146"/>
      <c r="H12" s="146"/>
      <c r="I12" s="146"/>
      <c r="J12" s="146"/>
      <c r="K12" s="146"/>
      <c r="L12" s="146"/>
      <c r="M12" s="146"/>
      <c r="N12" s="146"/>
      <c r="O12" s="147"/>
    </row>
    <row r="13" spans="1:21" ht="30" customHeight="1">
      <c r="B13" s="148" t="s">
        <v>48</v>
      </c>
      <c r="C13" s="151" t="s">
        <v>53</v>
      </c>
      <c r="D13" s="191">
        <f>'【申】様式3-1'!D13:D23</f>
        <v>0</v>
      </c>
      <c r="E13" s="143">
        <f>SUM(O14:O23)</f>
        <v>0</v>
      </c>
      <c r="F13" s="13" t="s">
        <v>50</v>
      </c>
      <c r="G13" s="14" t="s">
        <v>40</v>
      </c>
      <c r="H13" s="14"/>
      <c r="I13" s="20" t="s">
        <v>127</v>
      </c>
      <c r="J13" s="14"/>
      <c r="K13" s="14" t="s">
        <v>45</v>
      </c>
      <c r="L13" s="14"/>
      <c r="M13" s="18" t="s">
        <v>72</v>
      </c>
      <c r="N13" s="15"/>
      <c r="O13" s="16" t="s">
        <v>46</v>
      </c>
    </row>
    <row r="14" spans="1:21" ht="24" customHeight="1">
      <c r="B14" s="149"/>
      <c r="C14" s="152"/>
      <c r="D14" s="192"/>
      <c r="E14" s="154"/>
      <c r="F14" s="111"/>
      <c r="G14" s="112"/>
      <c r="H14" s="45" t="s">
        <v>38</v>
      </c>
      <c r="I14" s="112"/>
      <c r="J14" s="45" t="s">
        <v>38</v>
      </c>
      <c r="K14" s="17" t="str">
        <f>IF(G14="","",1)</f>
        <v/>
      </c>
      <c r="L14" s="45" t="s">
        <v>38</v>
      </c>
      <c r="M14" s="115"/>
      <c r="N14" s="45" t="s">
        <v>39</v>
      </c>
      <c r="O14" s="38" t="str">
        <f>IF(G14="","",M14*G14*ROUNDDOWN((K14*I14),0))</f>
        <v/>
      </c>
    </row>
    <row r="15" spans="1:21" ht="24" customHeight="1">
      <c r="B15" s="149"/>
      <c r="C15" s="152"/>
      <c r="D15" s="192"/>
      <c r="E15" s="154"/>
      <c r="F15" s="111"/>
      <c r="G15" s="112"/>
      <c r="H15" s="45" t="s">
        <v>38</v>
      </c>
      <c r="I15" s="112"/>
      <c r="J15" s="45" t="s">
        <v>38</v>
      </c>
      <c r="K15" s="17" t="str">
        <f t="shared" ref="K15:K23" si="0">IF(G15="","",1)</f>
        <v/>
      </c>
      <c r="L15" s="45" t="s">
        <v>38</v>
      </c>
      <c r="M15" s="115"/>
      <c r="N15" s="45" t="s">
        <v>39</v>
      </c>
      <c r="O15" s="38" t="str">
        <f t="shared" ref="O15:O23" si="1">IF(G15="","",M15*G15*ROUNDDOWN((K15*I15),0))</f>
        <v/>
      </c>
    </row>
    <row r="16" spans="1:21" ht="24" customHeight="1">
      <c r="B16" s="149"/>
      <c r="C16" s="152"/>
      <c r="D16" s="192"/>
      <c r="E16" s="154"/>
      <c r="F16" s="111"/>
      <c r="G16" s="112"/>
      <c r="H16" s="45" t="s">
        <v>38</v>
      </c>
      <c r="I16" s="112"/>
      <c r="J16" s="45" t="s">
        <v>38</v>
      </c>
      <c r="K16" s="17" t="str">
        <f t="shared" si="0"/>
        <v/>
      </c>
      <c r="L16" s="45" t="s">
        <v>38</v>
      </c>
      <c r="M16" s="115"/>
      <c r="N16" s="45" t="s">
        <v>39</v>
      </c>
      <c r="O16" s="38" t="str">
        <f t="shared" si="1"/>
        <v/>
      </c>
    </row>
    <row r="17" spans="2:15" ht="24" customHeight="1">
      <c r="B17" s="149"/>
      <c r="C17" s="152"/>
      <c r="D17" s="192"/>
      <c r="E17" s="154"/>
      <c r="F17" s="111"/>
      <c r="G17" s="112"/>
      <c r="H17" s="45" t="s">
        <v>38</v>
      </c>
      <c r="I17" s="112"/>
      <c r="J17" s="45" t="s">
        <v>38</v>
      </c>
      <c r="K17" s="17" t="str">
        <f t="shared" si="0"/>
        <v/>
      </c>
      <c r="L17" s="45" t="s">
        <v>38</v>
      </c>
      <c r="M17" s="115"/>
      <c r="N17" s="45" t="s">
        <v>39</v>
      </c>
      <c r="O17" s="38" t="str">
        <f t="shared" si="1"/>
        <v/>
      </c>
    </row>
    <row r="18" spans="2:15" ht="24" customHeight="1">
      <c r="B18" s="149"/>
      <c r="C18" s="152"/>
      <c r="D18" s="192"/>
      <c r="E18" s="154"/>
      <c r="F18" s="111"/>
      <c r="G18" s="112"/>
      <c r="H18" s="45" t="s">
        <v>38</v>
      </c>
      <c r="I18" s="112"/>
      <c r="J18" s="45" t="s">
        <v>38</v>
      </c>
      <c r="K18" s="17" t="str">
        <f t="shared" si="0"/>
        <v/>
      </c>
      <c r="L18" s="45" t="s">
        <v>38</v>
      </c>
      <c r="M18" s="115"/>
      <c r="N18" s="45" t="s">
        <v>39</v>
      </c>
      <c r="O18" s="38" t="str">
        <f t="shared" si="1"/>
        <v/>
      </c>
    </row>
    <row r="19" spans="2:15" ht="24" customHeight="1">
      <c r="B19" s="149"/>
      <c r="C19" s="152"/>
      <c r="D19" s="192"/>
      <c r="E19" s="154"/>
      <c r="F19" s="111"/>
      <c r="G19" s="112"/>
      <c r="H19" s="45" t="s">
        <v>38</v>
      </c>
      <c r="I19" s="112"/>
      <c r="J19" s="45" t="s">
        <v>38</v>
      </c>
      <c r="K19" s="17" t="str">
        <f t="shared" si="0"/>
        <v/>
      </c>
      <c r="L19" s="45" t="s">
        <v>38</v>
      </c>
      <c r="M19" s="115"/>
      <c r="N19" s="45" t="s">
        <v>39</v>
      </c>
      <c r="O19" s="38" t="str">
        <f t="shared" si="1"/>
        <v/>
      </c>
    </row>
    <row r="20" spans="2:15" ht="24" customHeight="1">
      <c r="B20" s="149"/>
      <c r="C20" s="152"/>
      <c r="D20" s="192"/>
      <c r="E20" s="154"/>
      <c r="F20" s="111"/>
      <c r="G20" s="112"/>
      <c r="H20" s="45" t="s">
        <v>38</v>
      </c>
      <c r="I20" s="112"/>
      <c r="J20" s="45" t="s">
        <v>38</v>
      </c>
      <c r="K20" s="17" t="str">
        <f t="shared" si="0"/>
        <v/>
      </c>
      <c r="L20" s="45" t="s">
        <v>38</v>
      </c>
      <c r="M20" s="115"/>
      <c r="N20" s="45" t="s">
        <v>39</v>
      </c>
      <c r="O20" s="38" t="str">
        <f t="shared" si="1"/>
        <v/>
      </c>
    </row>
    <row r="21" spans="2:15" ht="24" customHeight="1">
      <c r="B21" s="149"/>
      <c r="C21" s="152"/>
      <c r="D21" s="192"/>
      <c r="E21" s="154"/>
      <c r="F21" s="111"/>
      <c r="G21" s="112"/>
      <c r="H21" s="45" t="s">
        <v>38</v>
      </c>
      <c r="I21" s="112"/>
      <c r="J21" s="45" t="s">
        <v>38</v>
      </c>
      <c r="K21" s="17" t="str">
        <f t="shared" si="0"/>
        <v/>
      </c>
      <c r="L21" s="45" t="s">
        <v>38</v>
      </c>
      <c r="M21" s="115"/>
      <c r="N21" s="45" t="s">
        <v>39</v>
      </c>
      <c r="O21" s="38" t="str">
        <f t="shared" si="1"/>
        <v/>
      </c>
    </row>
    <row r="22" spans="2:15" ht="24" customHeight="1">
      <c r="B22" s="149"/>
      <c r="C22" s="152"/>
      <c r="D22" s="192"/>
      <c r="E22" s="154"/>
      <c r="F22" s="111"/>
      <c r="G22" s="112"/>
      <c r="H22" s="45" t="s">
        <v>38</v>
      </c>
      <c r="I22" s="112"/>
      <c r="J22" s="45" t="s">
        <v>38</v>
      </c>
      <c r="K22" s="17" t="str">
        <f t="shared" si="0"/>
        <v/>
      </c>
      <c r="L22" s="45" t="s">
        <v>38</v>
      </c>
      <c r="M22" s="115"/>
      <c r="N22" s="45" t="s">
        <v>39</v>
      </c>
      <c r="O22" s="38" t="str">
        <f t="shared" si="1"/>
        <v/>
      </c>
    </row>
    <row r="23" spans="2:15" ht="24" customHeight="1" thickBot="1">
      <c r="B23" s="149"/>
      <c r="C23" s="153"/>
      <c r="D23" s="193"/>
      <c r="E23" s="155"/>
      <c r="F23" s="113"/>
      <c r="G23" s="114"/>
      <c r="H23" s="46" t="s">
        <v>38</v>
      </c>
      <c r="I23" s="114"/>
      <c r="J23" s="46" t="s">
        <v>38</v>
      </c>
      <c r="K23" s="17" t="str">
        <f t="shared" si="0"/>
        <v/>
      </c>
      <c r="L23" s="46" t="s">
        <v>38</v>
      </c>
      <c r="M23" s="116"/>
      <c r="N23" s="46" t="s">
        <v>39</v>
      </c>
      <c r="O23" s="38" t="str">
        <f t="shared" si="1"/>
        <v/>
      </c>
    </row>
    <row r="24" spans="2:15" ht="24" customHeight="1">
      <c r="B24" s="149"/>
      <c r="C24" s="151" t="s">
        <v>55</v>
      </c>
      <c r="D24" s="191">
        <f>'【申】様式3-1'!D24:D26</f>
        <v>0</v>
      </c>
      <c r="E24" s="143">
        <f>SUM(O24:O26)</f>
        <v>0</v>
      </c>
      <c r="F24" s="194"/>
      <c r="G24" s="195"/>
      <c r="H24" s="195"/>
      <c r="I24" s="195"/>
      <c r="J24" s="195"/>
      <c r="K24" s="195"/>
      <c r="L24" s="195"/>
      <c r="M24" s="195"/>
      <c r="N24" s="196"/>
      <c r="O24" s="117"/>
    </row>
    <row r="25" spans="2:15" ht="24" customHeight="1">
      <c r="B25" s="149"/>
      <c r="C25" s="156"/>
      <c r="D25" s="192"/>
      <c r="E25" s="144"/>
      <c r="F25" s="197"/>
      <c r="G25" s="198"/>
      <c r="H25" s="198"/>
      <c r="I25" s="198"/>
      <c r="J25" s="198"/>
      <c r="K25" s="198"/>
      <c r="L25" s="198"/>
      <c r="M25" s="198"/>
      <c r="N25" s="199"/>
      <c r="O25" s="118"/>
    </row>
    <row r="26" spans="2:15" ht="24" customHeight="1" thickBot="1">
      <c r="B26" s="150"/>
      <c r="C26" s="157"/>
      <c r="D26" s="193"/>
      <c r="E26" s="145"/>
      <c r="F26" s="200"/>
      <c r="G26" s="201"/>
      <c r="H26" s="201"/>
      <c r="I26" s="201"/>
      <c r="J26" s="201"/>
      <c r="K26" s="201"/>
      <c r="L26" s="201"/>
      <c r="M26" s="201"/>
      <c r="N26" s="202"/>
      <c r="O26" s="119"/>
    </row>
    <row r="27" spans="2:15" ht="104.25" thickBot="1">
      <c r="B27" s="21" t="s">
        <v>49</v>
      </c>
      <c r="C27" s="22" t="s">
        <v>43</v>
      </c>
      <c r="D27" s="62">
        <f>'【申】様式3-1'!D27</f>
        <v>0</v>
      </c>
      <c r="E27" s="42">
        <f>E28-E13-E24</f>
        <v>0</v>
      </c>
      <c r="F27" s="188"/>
      <c r="G27" s="189"/>
      <c r="H27" s="189"/>
      <c r="I27" s="189"/>
      <c r="J27" s="189"/>
      <c r="K27" s="189"/>
      <c r="L27" s="189"/>
      <c r="M27" s="189"/>
      <c r="N27" s="189"/>
      <c r="O27" s="190"/>
    </row>
    <row r="28" spans="2:15" ht="30" customHeight="1" thickTop="1">
      <c r="B28" s="12"/>
      <c r="C28" s="11" t="s">
        <v>47</v>
      </c>
      <c r="D28" s="43">
        <f>'【報】様式12-2'!E39</f>
        <v>0</v>
      </c>
      <c r="E28" s="43">
        <f>'【報】様式12-2'!F39</f>
        <v>0</v>
      </c>
      <c r="F28" s="140"/>
      <c r="G28" s="141"/>
      <c r="H28" s="141"/>
      <c r="I28" s="141"/>
      <c r="J28" s="141"/>
      <c r="K28" s="141"/>
      <c r="L28" s="141"/>
      <c r="M28" s="141"/>
      <c r="N28" s="141"/>
      <c r="O28" s="142"/>
    </row>
    <row r="39" spans="1:21">
      <c r="A39" s="4"/>
      <c r="B39" s="4"/>
      <c r="C39" s="4"/>
      <c r="D39" s="4"/>
      <c r="E39" s="4"/>
      <c r="F39" s="4"/>
      <c r="G39" s="4"/>
      <c r="H39" s="4"/>
      <c r="I39" s="4"/>
      <c r="J39" s="4"/>
      <c r="K39" s="4"/>
      <c r="L39" s="4"/>
      <c r="M39" s="4"/>
      <c r="N39" s="4"/>
      <c r="O39" s="4"/>
      <c r="P39" s="4"/>
      <c r="Q39" s="4"/>
      <c r="R39" s="4"/>
      <c r="S39" s="4"/>
      <c r="T39" s="4"/>
      <c r="U39" s="4"/>
    </row>
  </sheetData>
  <sheetProtection sheet="1" objects="1" scenarios="1" selectLockedCells="1"/>
  <mergeCells count="14">
    <mergeCell ref="F27:O27"/>
    <mergeCell ref="F28:O28"/>
    <mergeCell ref="D13:D23"/>
    <mergeCell ref="D24:D26"/>
    <mergeCell ref="A4:O4"/>
    <mergeCell ref="F12:O12"/>
    <mergeCell ref="B13:B26"/>
    <mergeCell ref="C13:C23"/>
    <mergeCell ref="E13:E23"/>
    <mergeCell ref="C24:C26"/>
    <mergeCell ref="E24:E26"/>
    <mergeCell ref="F24:N24"/>
    <mergeCell ref="F25:N25"/>
    <mergeCell ref="F26:N26"/>
  </mergeCells>
  <phoneticPr fontId="1"/>
  <pageMargins left="0.7" right="0.7" top="0.75" bottom="0.75" header="0.3" footer="0.3"/>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★基本設定</vt:lpstr>
      <vt:lpstr>●基本情報</vt:lpstr>
      <vt:lpstr>【申・入力不要】様式1</vt:lpstr>
      <vt:lpstr>【申】様式２</vt:lpstr>
      <vt:lpstr>【申】様式3-1</vt:lpstr>
      <vt:lpstr>【申】様式3-2</vt:lpstr>
      <vt:lpstr>【報・入力不要】様式10</vt:lpstr>
      <vt:lpstr>【報】様式11</vt:lpstr>
      <vt:lpstr>【報】様式12-1</vt:lpstr>
      <vt:lpstr>【報】様式12-2</vt:lpstr>
      <vt:lpstr>請求書</vt:lpstr>
      <vt:lpstr>【申】様式２!Print_Area</vt:lpstr>
      <vt:lpstr>【報】様式11!Print_Area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toukatu</dc:creator>
  <cp:lastModifiedBy>事務局 静岡市文化振興財団</cp:lastModifiedBy>
  <cp:lastPrinted>2025-08-26T02:31:10Z</cp:lastPrinted>
  <dcterms:created xsi:type="dcterms:W3CDTF">2015-06-05T18:19:34Z</dcterms:created>
  <dcterms:modified xsi:type="dcterms:W3CDTF">2026-02-26T07:11:08Z</dcterms:modified>
</cp:coreProperties>
</file>